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retrust.sharepoint.com/sites/BREEAMTeam/Shared Documents/BREEAM Technical Services/Excel Calculators/Pollution/"/>
    </mc:Choice>
  </mc:AlternateContent>
  <xr:revisionPtr revIDLastSave="58" documentId="8_{6A2040FE-8BC5-48F1-A1EC-DDB7328155BB}" xr6:coauthVersionLast="47" xr6:coauthVersionMax="47" xr10:uidLastSave="{E69C28F5-35E9-4FA9-97CC-39730A139BBF}"/>
  <workbookProtection workbookPassword="E58F" lockStructure="1"/>
  <bookViews>
    <workbookView xWindow="-120" yWindow="-120" windowWidth="29040" windowHeight="15840" tabRatio="708" xr2:uid="{00000000-000D-0000-FFFF-FFFF00000000}"/>
  </bookViews>
  <sheets>
    <sheet name="Pol01 Calculator" sheetId="11" r:id="rId1"/>
    <sheet name="Schedule of changes" sheetId="14" r:id="rId2"/>
  </sheets>
  <externalReferences>
    <externalReference r:id="rId3"/>
    <externalReference r:id="rId4"/>
  </externalReferences>
  <definedNames>
    <definedName name="LE45clearall" localSheetId="1">'[1]LE03&amp;LE04 Ecology Calculator 2'!$D$9:$D$47,'[1]LE03&amp;LE04 Ecology Calculator 2'!$F$9:$F$47,'[1]LE03&amp;LE04 Ecology Calculator 2'!$H$9:$H$47,'[1]LE03&amp;LE04 Ecology Calculator 2'!$K$9:$K$47</definedName>
    <definedName name="LE45clearall">'[2]LE03&amp;LE04 Ecology Calculator 2'!$E$9:$E$47,'[2]LE03&amp;LE04 Ecology Calculator 2'!$G$9:$G$47,'[2]LE03&amp;LE04 Ecology Calculator 2'!$I$9:$I$47,'[2]LE03&amp;LE04 Ecology Calculator 2'!$L$9:$L$47</definedName>
    <definedName name="LE4clearall" localSheetId="1">'[1]LE03 Ecology Calculator 1'!$D$8:$D$46,'[1]LE03 Ecology Calculator 1'!$H$8:$H$46,'[1]LE03 Ecology Calculator 1'!$K$8:$K$46</definedName>
    <definedName name="LE4clearall">'[2]LE03 Ecology Calculator 1'!$E$8:$E$46,'[2]LE03 Ecology Calculator 1'!$I$8:$I$46,'[2]LE03 Ecology Calculator 1'!$L$8:$L$46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11" l="1"/>
  <c r="C5" i="11" s="1"/>
  <c r="U32" i="11"/>
  <c r="V32" i="11"/>
  <c r="U33" i="11"/>
  <c r="V33" i="11"/>
  <c r="U34" i="11"/>
  <c r="V34" i="11"/>
  <c r="U35" i="11"/>
  <c r="V35" i="11"/>
  <c r="U36" i="11"/>
  <c r="V36" i="11"/>
  <c r="U37" i="11"/>
  <c r="V37" i="11"/>
  <c r="U38" i="11"/>
  <c r="V38" i="11"/>
  <c r="U39" i="11"/>
  <c r="V39" i="11"/>
  <c r="U40" i="11"/>
  <c r="V40" i="11"/>
  <c r="U41" i="11"/>
  <c r="V41" i="11"/>
  <c r="U42" i="11"/>
  <c r="V42" i="11"/>
  <c r="U43" i="11"/>
  <c r="V43" i="11"/>
  <c r="U44" i="11"/>
  <c r="V44" i="11"/>
  <c r="U45" i="11"/>
  <c r="V45" i="11"/>
  <c r="U46" i="11"/>
  <c r="V46" i="11"/>
  <c r="U47" i="11"/>
  <c r="V47" i="11"/>
  <c r="U48" i="11"/>
  <c r="V48" i="11"/>
  <c r="U49" i="11"/>
  <c r="V49" i="11"/>
  <c r="U50" i="11"/>
  <c r="V50" i="11"/>
  <c r="U51" i="11"/>
  <c r="V51" i="11"/>
  <c r="U52" i="11"/>
  <c r="V52" i="11"/>
  <c r="U53" i="11"/>
  <c r="V53" i="11"/>
  <c r="U54" i="11"/>
  <c r="V54" i="11"/>
  <c r="U55" i="11"/>
  <c r="V55" i="11"/>
  <c r="U56" i="11"/>
  <c r="V56" i="11"/>
  <c r="U57" i="11"/>
  <c r="V57" i="11"/>
  <c r="U58" i="11"/>
  <c r="V58" i="11"/>
  <c r="U59" i="11"/>
  <c r="V59" i="11"/>
  <c r="U60" i="11"/>
  <c r="V60" i="11"/>
  <c r="U61" i="11"/>
  <c r="V61" i="11"/>
  <c r="U62" i="11"/>
  <c r="V62" i="11"/>
  <c r="U63" i="11"/>
  <c r="V63" i="11"/>
  <c r="U64" i="11"/>
  <c r="V64" i="11"/>
  <c r="U65" i="11"/>
  <c r="V65" i="11"/>
  <c r="U66" i="11"/>
  <c r="V66" i="11"/>
  <c r="U67" i="11"/>
  <c r="V67" i="11"/>
  <c r="U68" i="11"/>
  <c r="V68" i="11"/>
  <c r="U69" i="11"/>
  <c r="V69" i="11"/>
  <c r="U70" i="11"/>
  <c r="V70" i="11"/>
  <c r="U71" i="11"/>
  <c r="V71" i="11"/>
  <c r="N32" i="11"/>
  <c r="O32" i="11"/>
  <c r="N33" i="11"/>
  <c r="O33" i="11"/>
  <c r="N34" i="11"/>
  <c r="O34" i="11"/>
  <c r="N35" i="11"/>
  <c r="O35" i="11"/>
  <c r="N36" i="11"/>
  <c r="O36" i="11"/>
  <c r="N37" i="11"/>
  <c r="P37" i="11" s="1"/>
  <c r="Q37" i="11" s="1"/>
  <c r="R37" i="11" s="1"/>
  <c r="O37" i="11"/>
  <c r="N38" i="11"/>
  <c r="O38" i="11"/>
  <c r="N39" i="11"/>
  <c r="O39" i="11"/>
  <c r="N40" i="11"/>
  <c r="O40" i="11"/>
  <c r="N41" i="11"/>
  <c r="O41" i="11"/>
  <c r="N42" i="11"/>
  <c r="O42" i="11"/>
  <c r="N43" i="11"/>
  <c r="O43" i="11"/>
  <c r="N44" i="11"/>
  <c r="O44" i="11"/>
  <c r="N45" i="11"/>
  <c r="O45" i="11"/>
  <c r="N46" i="11"/>
  <c r="O46" i="11"/>
  <c r="N47" i="11"/>
  <c r="O47" i="11"/>
  <c r="N48" i="11"/>
  <c r="O48" i="11"/>
  <c r="N49" i="11"/>
  <c r="O49" i="11"/>
  <c r="N50" i="11"/>
  <c r="O50" i="11"/>
  <c r="N51" i="11"/>
  <c r="O51" i="11"/>
  <c r="N52" i="11"/>
  <c r="O52" i="11"/>
  <c r="N53" i="11"/>
  <c r="O53" i="11"/>
  <c r="N54" i="11"/>
  <c r="O54" i="11"/>
  <c r="N55" i="11"/>
  <c r="O55" i="11"/>
  <c r="N56" i="11"/>
  <c r="O56" i="11"/>
  <c r="N57" i="11"/>
  <c r="O57" i="11"/>
  <c r="N58" i="11"/>
  <c r="O58" i="11"/>
  <c r="N59" i="11"/>
  <c r="O59" i="11"/>
  <c r="N60" i="11"/>
  <c r="O60" i="11"/>
  <c r="N61" i="11"/>
  <c r="O61" i="11"/>
  <c r="N62" i="11"/>
  <c r="O62" i="11"/>
  <c r="N63" i="11"/>
  <c r="O63" i="11"/>
  <c r="N64" i="11"/>
  <c r="O64" i="11"/>
  <c r="N65" i="11"/>
  <c r="O65" i="11"/>
  <c r="N66" i="11"/>
  <c r="O66" i="11"/>
  <c r="N67" i="11"/>
  <c r="O67" i="11"/>
  <c r="N68" i="11"/>
  <c r="O68" i="11"/>
  <c r="N69" i="11"/>
  <c r="O69" i="11"/>
  <c r="N70" i="11"/>
  <c r="O70" i="11"/>
  <c r="N71" i="11"/>
  <c r="O71" i="11"/>
  <c r="P61" i="11" l="1"/>
  <c r="Q61" i="11" s="1"/>
  <c r="R61" i="11" s="1"/>
  <c r="P45" i="11"/>
  <c r="Q45" i="11" s="1"/>
  <c r="R45" i="11" s="1"/>
  <c r="P70" i="11"/>
  <c r="Q70" i="11" s="1"/>
  <c r="R70" i="11" s="1"/>
  <c r="P54" i="11"/>
  <c r="Q54" i="11" s="1"/>
  <c r="R54" i="11" s="1"/>
  <c r="P46" i="11"/>
  <c r="Q46" i="11" s="1"/>
  <c r="R46" i="11" s="1"/>
  <c r="P38" i="11"/>
  <c r="Q38" i="11" s="1"/>
  <c r="R38" i="11" s="1"/>
  <c r="P53" i="11"/>
  <c r="Q53" i="11" s="1"/>
  <c r="R53" i="11" s="1"/>
  <c r="P49" i="11"/>
  <c r="Q49" i="11" s="1"/>
  <c r="R49" i="11" s="1"/>
  <c r="P33" i="11"/>
  <c r="Q33" i="11" s="1"/>
  <c r="R33" i="11" s="1"/>
  <c r="P56" i="11"/>
  <c r="Q56" i="11" s="1"/>
  <c r="R56" i="11" s="1"/>
  <c r="P71" i="11"/>
  <c r="Q71" i="11" s="1"/>
  <c r="R71" i="11" s="1"/>
  <c r="P40" i="11"/>
  <c r="Q40" i="11" s="1"/>
  <c r="R40" i="11" s="1"/>
  <c r="P69" i="11"/>
  <c r="Q69" i="11" s="1"/>
  <c r="R69" i="11" s="1"/>
  <c r="P43" i="11"/>
  <c r="Q43" i="11" s="1"/>
  <c r="R43" i="11" s="1"/>
  <c r="P63" i="11"/>
  <c r="Q63" i="11" s="1"/>
  <c r="R63" i="11" s="1"/>
  <c r="P59" i="11"/>
  <c r="Q59" i="11" s="1"/>
  <c r="R59" i="11" s="1"/>
  <c r="P55" i="11"/>
  <c r="Q55" i="11" s="1"/>
  <c r="R55" i="11" s="1"/>
  <c r="P66" i="11"/>
  <c r="Q66" i="11" s="1"/>
  <c r="R66" i="11" s="1"/>
  <c r="P62" i="11"/>
  <c r="Q62" i="11" s="1"/>
  <c r="R62" i="11" s="1"/>
  <c r="P58" i="11"/>
  <c r="Q58" i="11" s="1"/>
  <c r="R58" i="11" s="1"/>
  <c r="P41" i="11"/>
  <c r="Q41" i="11" s="1"/>
  <c r="R41" i="11" s="1"/>
  <c r="P39" i="11"/>
  <c r="Q39" i="11" s="1"/>
  <c r="R39" i="11" s="1"/>
  <c r="P65" i="11"/>
  <c r="Q65" i="11" s="1"/>
  <c r="R65" i="11" s="1"/>
  <c r="P57" i="11"/>
  <c r="Q57" i="11" s="1"/>
  <c r="R57" i="11" s="1"/>
  <c r="P50" i="11"/>
  <c r="Q50" i="11" s="1"/>
  <c r="R50" i="11" s="1"/>
  <c r="P42" i="11"/>
  <c r="Q42" i="11" s="1"/>
  <c r="R42" i="11" s="1"/>
  <c r="P67" i="11"/>
  <c r="Q67" i="11" s="1"/>
  <c r="R67" i="11" s="1"/>
  <c r="P64" i="11"/>
  <c r="Q64" i="11" s="1"/>
  <c r="R64" i="11" s="1"/>
  <c r="P51" i="11"/>
  <c r="Q51" i="11" s="1"/>
  <c r="R51" i="11" s="1"/>
  <c r="P48" i="11"/>
  <c r="Q48" i="11" s="1"/>
  <c r="R48" i="11" s="1"/>
  <c r="P35" i="11"/>
  <c r="Q35" i="11" s="1"/>
  <c r="R35" i="11" s="1"/>
  <c r="P32" i="11"/>
  <c r="Q32" i="11" s="1"/>
  <c r="R32" i="11" s="1"/>
  <c r="P60" i="11"/>
  <c r="Q60" i="11" s="1"/>
  <c r="R60" i="11" s="1"/>
  <c r="P44" i="11"/>
  <c r="Q44" i="11" s="1"/>
  <c r="R44" i="11" s="1"/>
  <c r="P47" i="11"/>
  <c r="Q47" i="11" s="1"/>
  <c r="R47" i="11" s="1"/>
  <c r="P34" i="11"/>
  <c r="Q34" i="11" s="1"/>
  <c r="R34" i="11" s="1"/>
  <c r="P68" i="11"/>
  <c r="Q68" i="11" s="1"/>
  <c r="R68" i="11" s="1"/>
  <c r="P52" i="11"/>
  <c r="Q52" i="11" s="1"/>
  <c r="R52" i="11" s="1"/>
  <c r="P36" i="11"/>
  <c r="Q36" i="11" s="1"/>
  <c r="R36" i="11" s="1"/>
  <c r="U21" i="11" l="1"/>
  <c r="V21" i="11"/>
  <c r="U22" i="11"/>
  <c r="V22" i="11"/>
  <c r="U23" i="11"/>
  <c r="V23" i="11"/>
  <c r="U24" i="11"/>
  <c r="V24" i="11"/>
  <c r="U25" i="11"/>
  <c r="V25" i="11"/>
  <c r="U26" i="11"/>
  <c r="V26" i="11"/>
  <c r="U27" i="11"/>
  <c r="V27" i="11"/>
  <c r="U28" i="11"/>
  <c r="V28" i="11"/>
  <c r="U29" i="11"/>
  <c r="V29" i="11"/>
  <c r="U30" i="11"/>
  <c r="V30" i="11"/>
  <c r="N21" i="11"/>
  <c r="O21" i="11"/>
  <c r="N22" i="11"/>
  <c r="O22" i="11"/>
  <c r="N23" i="11"/>
  <c r="O23" i="11"/>
  <c r="N24" i="11"/>
  <c r="O24" i="11"/>
  <c r="P24" i="11"/>
  <c r="Q24" i="11" s="1"/>
  <c r="R24" i="11" s="1"/>
  <c r="N25" i="11"/>
  <c r="O25" i="11"/>
  <c r="N26" i="11"/>
  <c r="O26" i="11"/>
  <c r="N27" i="11"/>
  <c r="O27" i="11"/>
  <c r="N28" i="11"/>
  <c r="O28" i="11"/>
  <c r="N29" i="11"/>
  <c r="O29" i="11"/>
  <c r="N30" i="11"/>
  <c r="O30" i="11"/>
  <c r="P23" i="11" l="1"/>
  <c r="Q23" i="11" s="1"/>
  <c r="R23" i="11" s="1"/>
  <c r="P28" i="11"/>
  <c r="Q28" i="11" s="1"/>
  <c r="R28" i="11" s="1"/>
  <c r="P27" i="11"/>
  <c r="Q27" i="11" s="1"/>
  <c r="R27" i="11" s="1"/>
  <c r="P26" i="11"/>
  <c r="Q26" i="11" s="1"/>
  <c r="R26" i="11" s="1"/>
  <c r="P21" i="11"/>
  <c r="Q21" i="11" s="1"/>
  <c r="R21" i="11" s="1"/>
  <c r="P30" i="11"/>
  <c r="Q30" i="11" s="1"/>
  <c r="R30" i="11" s="1"/>
  <c r="P25" i="11"/>
  <c r="Q25" i="11" s="1"/>
  <c r="R25" i="11" s="1"/>
  <c r="P22" i="11"/>
  <c r="Q22" i="11" s="1"/>
  <c r="R22" i="11" s="1"/>
  <c r="P29" i="11"/>
  <c r="Q29" i="11" s="1"/>
  <c r="R29" i="11" s="1"/>
  <c r="N31" i="11"/>
  <c r="N20" i="11"/>
  <c r="N19" i="11"/>
  <c r="N18" i="11"/>
  <c r="N17" i="11"/>
  <c r="N16" i="11"/>
  <c r="N15" i="11"/>
  <c r="N14" i="11"/>
  <c r="N13" i="11"/>
  <c r="N12" i="11"/>
  <c r="U12" i="11"/>
  <c r="B2" i="14"/>
  <c r="V13" i="11"/>
  <c r="V14" i="11"/>
  <c r="V15" i="11"/>
  <c r="V16" i="11"/>
  <c r="V17" i="11"/>
  <c r="V18" i="11"/>
  <c r="V19" i="11"/>
  <c r="V20" i="11"/>
  <c r="V31" i="11"/>
  <c r="V12" i="11"/>
  <c r="U13" i="11"/>
  <c r="U14" i="11"/>
  <c r="U15" i="11"/>
  <c r="U16" i="11"/>
  <c r="U17" i="11"/>
  <c r="U18" i="11"/>
  <c r="U19" i="11"/>
  <c r="U20" i="11"/>
  <c r="U31" i="11"/>
  <c r="O18" i="11"/>
  <c r="O31" i="11"/>
  <c r="P31" i="11" s="1"/>
  <c r="Q31" i="11" s="1"/>
  <c r="O20" i="11"/>
  <c r="P20" i="11" s="1"/>
  <c r="Q20" i="11" s="1"/>
  <c r="R20" i="11" s="1"/>
  <c r="O17" i="11"/>
  <c r="O19" i="11"/>
  <c r="P19" i="11" s="1"/>
  <c r="Q19" i="11" s="1"/>
  <c r="R19" i="11" s="1"/>
  <c r="O16" i="11"/>
  <c r="O14" i="11"/>
  <c r="O15" i="11"/>
  <c r="P15" i="11" s="1"/>
  <c r="Q15" i="11" s="1"/>
  <c r="R15" i="11" s="1"/>
  <c r="O13" i="11"/>
  <c r="O12" i="11"/>
  <c r="P16" i="11" l="1"/>
  <c r="Q16" i="11" s="1"/>
  <c r="R16" i="11" s="1"/>
  <c r="U72" i="11"/>
  <c r="V72" i="11"/>
  <c r="C9" i="11" s="1"/>
  <c r="P13" i="11"/>
  <c r="Q13" i="11" s="1"/>
  <c r="R13" i="11" s="1"/>
  <c r="P14" i="11"/>
  <c r="Q14" i="11" s="1"/>
  <c r="R14" i="11" s="1"/>
  <c r="R31" i="11"/>
  <c r="P18" i="11"/>
  <c r="Q18" i="11" s="1"/>
  <c r="R18" i="11" s="1"/>
  <c r="P17" i="11"/>
  <c r="Q17" i="11" s="1"/>
  <c r="R17" i="11" s="1"/>
  <c r="P12" i="11"/>
  <c r="Q12" i="11" s="1"/>
  <c r="R12" i="11" l="1"/>
  <c r="Q72" i="11"/>
  <c r="R72" i="11" s="1"/>
  <c r="C7" i="11" s="1"/>
  <c r="E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Irene Scudu</author>
  </authors>
  <commentList>
    <comment ref="G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Where system specific data are not available use default values in table 54.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Where system specific data are not available use default data in table 55.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Where system specific data are not available use default factor 5%. If the system does not require an annual purge, zero should be used.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Where system specific data are not available use default factor 0.25.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Where system specific data are not available use default factor 1%.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Where system specific data are not available use default factor 95%.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<sst xmlns="http://schemas.openxmlformats.org/spreadsheetml/2006/main" count="34" uniqueCount="33">
  <si>
    <t>Refrigerant loss (operational)</t>
  </si>
  <si>
    <t>Refrigerant loss (retirement)</t>
  </si>
  <si>
    <t>Total lifetime refrigerant loss (kg)</t>
  </si>
  <si>
    <t>Description of changes/additions</t>
  </si>
  <si>
    <t>Release date</t>
  </si>
  <si>
    <t>Previous Versions</t>
  </si>
  <si>
    <t>Description of changes/additions to previous version resulting in current version</t>
  </si>
  <si>
    <t>Current Version</t>
  </si>
  <si>
    <t>R-Number</t>
  </si>
  <si>
    <t>Total refrigerant charge (kg)</t>
  </si>
  <si>
    <t>Probability factor for catastrophic failure (%)</t>
  </si>
  <si>
    <t>kW</t>
  </si>
  <si>
    <t>Total  system cooling/heating capacity</t>
  </si>
  <si>
    <r>
      <t>kgCO</t>
    </r>
    <r>
      <rPr>
        <i/>
        <vertAlign val="subscript"/>
        <sz val="10"/>
        <color indexed="23"/>
        <rFont val="Calibri"/>
        <family val="2"/>
      </rPr>
      <t>2e</t>
    </r>
    <r>
      <rPr>
        <i/>
        <sz val="10"/>
        <color indexed="23"/>
        <rFont val="Calibri"/>
        <family val="2"/>
      </rPr>
      <t>/kW coolth capacity</t>
    </r>
  </si>
  <si>
    <t>System Type/Name</t>
  </si>
  <si>
    <t>Refrigerant charge 
(kg per kiwi coolth capacity)</t>
  </si>
  <si>
    <t>Refrigerant 
Global Warming Potential</t>
  </si>
  <si>
    <t>System capacity (kW)</t>
  </si>
  <si>
    <t xml:space="preserve">
Annual leakage rate
(% refrigerant charge)</t>
  </si>
  <si>
    <t>Annual purge release factor
(% refrigerant charge)</t>
  </si>
  <si>
    <t>Annual service release 
(% refrigerant charge)</t>
  </si>
  <si>
    <t>Refrigerant Recovery efficiency (%)</t>
  </si>
  <si>
    <r>
      <t>CO</t>
    </r>
    <r>
      <rPr>
        <vertAlign val="subscript"/>
        <sz val="10"/>
        <color indexed="9"/>
        <rFont val="Calibri"/>
        <family val="2"/>
      </rPr>
      <t>2</t>
    </r>
    <r>
      <rPr>
        <sz val="10"/>
        <color indexed="9"/>
        <rFont val="Calibri"/>
        <family val="2"/>
      </rPr>
      <t xml:space="preserve"> equivalent (kg)</t>
    </r>
  </si>
  <si>
    <r>
      <t>Direct Emissions Life Cycle kgCO</t>
    </r>
    <r>
      <rPr>
        <vertAlign val="subscript"/>
        <sz val="10"/>
        <color indexed="9"/>
        <rFont val="Calibri"/>
        <family val="2"/>
      </rPr>
      <t>2</t>
    </r>
    <r>
      <rPr>
        <sz val="10"/>
        <color indexed="9"/>
        <rFont val="Calibri"/>
        <family val="2"/>
      </rPr>
      <t>equiv/kW  coolth capacity</t>
    </r>
  </si>
  <si>
    <r>
      <t>Total Direct Effect Life Cycle CO</t>
    </r>
    <r>
      <rPr>
        <vertAlign val="subscript"/>
        <sz val="11"/>
        <color indexed="9"/>
        <rFont val="Calibri"/>
        <family val="2"/>
      </rPr>
      <t>2e</t>
    </r>
    <r>
      <rPr>
        <sz val="11"/>
        <color indexed="9"/>
        <rFont val="Calibri"/>
        <family val="2"/>
      </rPr>
      <t xml:space="preserve"> emissions (DELC) </t>
    </r>
  </si>
  <si>
    <t xml:space="preserve">Total Pol 01 credits achieved </t>
  </si>
  <si>
    <t>System operational life (yr)</t>
  </si>
  <si>
    <t>New rows added</t>
  </si>
  <si>
    <t>BREEAM 2016 New Construction go live version</t>
  </si>
  <si>
    <t>DE AH Version</t>
  </si>
  <si>
    <t>BREEAM International 2016 / Version 6 Pol 01 Impact of refrigerants calculator</t>
  </si>
  <si>
    <t>Title updated to include BREEAM International New Construction Version 6</t>
  </si>
  <si>
    <t>Extended to 50 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</si>
</sst>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10"/>
      <color indexed="23"/>
      <name val="Calibri"/>
      <family val="2"/>
    </font>
    <font>
      <i/>
      <vertAlign val="subscript"/>
      <sz val="10"/>
      <color indexed="23"/>
      <name val="Calibri"/>
      <family val="2"/>
    </font>
    <font>
      <vertAlign val="subscript"/>
      <sz val="10"/>
      <color indexed="9"/>
      <name val="Calibri"/>
      <family val="2"/>
    </font>
    <font>
      <sz val="10"/>
      <color indexed="9"/>
      <name val="Calibri"/>
      <family val="2"/>
    </font>
    <font>
      <vertAlign val="subscript"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sz val="2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D6468"/>
        <bgColor indexed="64"/>
      </patternFill>
    </fill>
    <fill>
      <patternFill patternType="solid">
        <fgColor rgb="FF3D686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10" fillId="2" borderId="0" xfId="1" applyFont="1" applyFill="1"/>
    <xf numFmtId="0" fontId="10" fillId="3" borderId="0" xfId="1" applyFont="1" applyFill="1"/>
    <xf numFmtId="0" fontId="11" fillId="3" borderId="0" xfId="1" applyFont="1" applyFill="1"/>
    <xf numFmtId="14" fontId="11" fillId="3" borderId="1" xfId="1" applyNumberFormat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1" fillId="3" borderId="0" xfId="1" applyFont="1" applyFill="1" applyBorder="1" applyAlignment="1">
      <alignment horizontal="left" vertical="top" wrapText="1"/>
    </xf>
    <xf numFmtId="0" fontId="12" fillId="3" borderId="0" xfId="1" applyFont="1" applyFill="1" applyAlignment="1" applyProtection="1">
      <alignment horizontal="left" vertical="center" wrapText="1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0" fillId="3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protection hidden="1"/>
    </xf>
    <xf numFmtId="0" fontId="10" fillId="3" borderId="0" xfId="0" applyFont="1" applyFill="1" applyAlignme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10" fillId="3" borderId="0" xfId="0" applyFont="1" applyFill="1" applyBorder="1" applyAlignment="1" applyProtection="1">
      <alignment horizontal="center"/>
      <protection hidden="1"/>
    </xf>
    <xf numFmtId="165" fontId="10" fillId="3" borderId="0" xfId="0" applyNumberFormat="1" applyFont="1" applyFill="1" applyBorder="1" applyAlignment="1" applyProtection="1">
      <alignment horizontal="center"/>
      <protection hidden="1"/>
    </xf>
    <xf numFmtId="2" fontId="10" fillId="3" borderId="0" xfId="2" applyNumberFormat="1" applyFont="1" applyFill="1" applyBorder="1" applyAlignment="1" applyProtection="1">
      <alignment horizontal="center"/>
      <protection hidden="1"/>
    </xf>
    <xf numFmtId="9" fontId="10" fillId="3" borderId="0" xfId="2" applyFont="1" applyFill="1" applyBorder="1" applyAlignment="1" applyProtection="1">
      <alignment horizontal="center"/>
      <protection hidden="1"/>
    </xf>
    <xf numFmtId="164" fontId="10" fillId="3" borderId="0" xfId="0" applyNumberFormat="1" applyFont="1" applyFill="1" applyBorder="1" applyAlignment="1" applyProtection="1">
      <alignment horizontal="center"/>
      <protection hidden="1"/>
    </xf>
    <xf numFmtId="164" fontId="13" fillId="3" borderId="0" xfId="0" applyNumberFormat="1" applyFont="1" applyFill="1" applyBorder="1" applyAlignment="1" applyProtection="1">
      <alignment horizontal="center"/>
      <protection hidden="1"/>
    </xf>
    <xf numFmtId="1" fontId="13" fillId="3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center" vertical="center"/>
      <protection hidden="1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hidden="1"/>
    </xf>
    <xf numFmtId="1" fontId="13" fillId="4" borderId="1" xfId="0" applyNumberFormat="1" applyFont="1" applyFill="1" applyBorder="1" applyAlignment="1" applyProtection="1">
      <alignment horizontal="center" vertical="center"/>
      <protection hidden="1"/>
    </xf>
    <xf numFmtId="10" fontId="10" fillId="3" borderId="1" xfId="2" applyNumberFormat="1" applyFont="1" applyFill="1" applyBorder="1" applyAlignment="1" applyProtection="1">
      <alignment horizontal="center" vertical="center"/>
      <protection locked="0"/>
    </xf>
    <xf numFmtId="2" fontId="13" fillId="4" borderId="1" xfId="0" applyNumberFormat="1" applyFont="1" applyFill="1" applyBorder="1" applyAlignment="1" applyProtection="1">
      <alignment horizontal="center" vertical="center"/>
      <protection hidden="1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/>
      <protection hidden="1"/>
    </xf>
    <xf numFmtId="0" fontId="11" fillId="5" borderId="1" xfId="0" applyFont="1" applyFill="1" applyBorder="1" applyAlignment="1" applyProtection="1">
      <alignment horizontal="center" vertical="center"/>
      <protection hidden="1"/>
    </xf>
    <xf numFmtId="0" fontId="14" fillId="3" borderId="0" xfId="0" applyFont="1" applyFill="1" applyBorder="1" applyAlignment="1" applyProtection="1">
      <alignment horizontal="left" vertical="center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10" fillId="4" borderId="1" xfId="0" applyFont="1" applyFill="1" applyBorder="1" applyAlignment="1" applyProtection="1">
      <alignment horizontal="center" vertical="center"/>
      <protection hidden="1"/>
    </xf>
    <xf numFmtId="2" fontId="10" fillId="4" borderId="1" xfId="0" applyNumberFormat="1" applyFont="1" applyFill="1" applyBorder="1" applyAlignment="1" applyProtection="1">
      <alignment horizontal="center" vertical="center"/>
      <protection hidden="1"/>
    </xf>
    <xf numFmtId="2" fontId="11" fillId="5" borderId="1" xfId="0" applyNumberFormat="1" applyFont="1" applyFill="1" applyBorder="1" applyAlignment="1" applyProtection="1">
      <alignment horizontal="center" vertical="center"/>
      <protection hidden="1"/>
    </xf>
    <xf numFmtId="10" fontId="10" fillId="3" borderId="1" xfId="0" applyNumberFormat="1" applyFont="1" applyFill="1" applyBorder="1" applyAlignment="1" applyProtection="1">
      <alignment horizontal="center" vertical="center"/>
      <protection hidden="1"/>
    </xf>
    <xf numFmtId="10" fontId="10" fillId="3" borderId="1" xfId="2" applyNumberFormat="1" applyFont="1" applyFill="1" applyBorder="1" applyAlignment="1" applyProtection="1">
      <alignment horizontal="center" vertical="center"/>
      <protection hidden="1"/>
    </xf>
    <xf numFmtId="0" fontId="10" fillId="6" borderId="0" xfId="0" applyFont="1" applyFill="1" applyProtection="1">
      <protection hidden="1"/>
    </xf>
    <xf numFmtId="0" fontId="10" fillId="6" borderId="0" xfId="0" applyFont="1" applyFill="1" applyAlignment="1" applyProtection="1">
      <protection hidden="1"/>
    </xf>
    <xf numFmtId="0" fontId="10" fillId="6" borderId="0" xfId="0" applyFont="1" applyFill="1" applyAlignment="1" applyProtection="1">
      <alignment horizontal="center"/>
      <protection hidden="1"/>
    </xf>
    <xf numFmtId="2" fontId="11" fillId="3" borderId="1" xfId="1" applyNumberFormat="1" applyFont="1" applyFill="1" applyBorder="1" applyAlignment="1">
      <alignment horizontal="center"/>
    </xf>
    <xf numFmtId="0" fontId="11" fillId="3" borderId="0" xfId="1" applyFont="1" applyFill="1" applyAlignment="1">
      <alignment horizontal="center" vertical="top" wrapText="1"/>
    </xf>
    <xf numFmtId="0" fontId="15" fillId="3" borderId="0" xfId="0" applyFont="1" applyFill="1" applyAlignment="1" applyProtection="1">
      <alignment vertical="center" wrapText="1"/>
      <protection hidden="1"/>
    </xf>
    <xf numFmtId="164" fontId="10" fillId="3" borderId="0" xfId="0" applyNumberFormat="1" applyFont="1" applyFill="1" applyAlignment="1" applyProtection="1">
      <alignment horizontal="center"/>
      <protection hidden="1"/>
    </xf>
    <xf numFmtId="1" fontId="10" fillId="3" borderId="0" xfId="0" applyNumberFormat="1" applyFont="1" applyFill="1" applyAlignment="1" applyProtection="1">
      <alignment horizontal="center"/>
      <protection hidden="1"/>
    </xf>
    <xf numFmtId="0" fontId="10" fillId="3" borderId="0" xfId="0" applyNumberFormat="1" applyFont="1" applyFill="1" applyBorder="1" applyAlignment="1" applyProtection="1">
      <alignment horizontal="center"/>
      <protection hidden="1"/>
    </xf>
    <xf numFmtId="0" fontId="13" fillId="3" borderId="0" xfId="0" applyFont="1" applyFill="1" applyProtection="1">
      <protection hidden="1"/>
    </xf>
    <xf numFmtId="9" fontId="10" fillId="3" borderId="0" xfId="2" applyFont="1" applyFill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right"/>
      <protection hidden="1"/>
    </xf>
    <xf numFmtId="0" fontId="16" fillId="7" borderId="1" xfId="0" applyFont="1" applyFill="1" applyBorder="1" applyAlignment="1" applyProtection="1">
      <alignment horizontal="center" wrapText="1"/>
      <protection hidden="1"/>
    </xf>
    <xf numFmtId="0" fontId="9" fillId="7" borderId="0" xfId="0" applyFont="1" applyFill="1" applyBorder="1" applyAlignment="1" applyProtection="1">
      <alignment horizontal="right" vertical="center"/>
      <protection hidden="1"/>
    </xf>
    <xf numFmtId="0" fontId="17" fillId="8" borderId="0" xfId="1" applyFont="1" applyFill="1" applyBorder="1" applyAlignment="1" applyProtection="1">
      <alignment horizontal="left" vertical="center"/>
      <protection hidden="1"/>
    </xf>
    <xf numFmtId="0" fontId="9" fillId="8" borderId="0" xfId="1" applyFont="1" applyFill="1" applyBorder="1" applyProtection="1">
      <protection hidden="1"/>
    </xf>
    <xf numFmtId="0" fontId="9" fillId="8" borderId="0" xfId="1" applyFont="1" applyFill="1" applyBorder="1" applyAlignment="1" applyProtection="1">
      <protection hidden="1"/>
    </xf>
    <xf numFmtId="0" fontId="9" fillId="8" borderId="0" xfId="1" applyFont="1" applyFill="1" applyAlignment="1" applyProtection="1">
      <alignment horizontal="center"/>
      <protection hidden="1"/>
    </xf>
    <xf numFmtId="0" fontId="9" fillId="8" borderId="0" xfId="1" applyFont="1" applyFill="1" applyAlignment="1" applyProtection="1">
      <protection hidden="1"/>
    </xf>
    <xf numFmtId="0" fontId="9" fillId="8" borderId="0" xfId="1" applyFont="1" applyFill="1"/>
    <xf numFmtId="0" fontId="9" fillId="7" borderId="1" xfId="0" applyFont="1" applyFill="1" applyBorder="1" applyAlignment="1" applyProtection="1">
      <alignment horizontal="center" wrapText="1"/>
      <protection hidden="1"/>
    </xf>
    <xf numFmtId="0" fontId="16" fillId="3" borderId="0" xfId="1" applyFont="1" applyFill="1"/>
    <xf numFmtId="2" fontId="10" fillId="3" borderId="1" xfId="0" applyNumberFormat="1" applyFont="1" applyFill="1" applyBorder="1" applyAlignment="1" applyProtection="1">
      <alignment horizontal="center" vertical="center"/>
      <protection hidden="1"/>
    </xf>
    <xf numFmtId="1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7" fillId="7" borderId="0" xfId="0" applyFont="1" applyFill="1" applyAlignment="1" applyProtection="1">
      <alignment horizontal="left" vertical="center" wrapText="1"/>
      <protection hidden="1"/>
    </xf>
    <xf numFmtId="0" fontId="11" fillId="3" borderId="2" xfId="1" applyFont="1" applyFill="1" applyBorder="1" applyAlignment="1">
      <alignment horizontal="left" wrapText="1"/>
    </xf>
    <xf numFmtId="0" fontId="11" fillId="3" borderId="3" xfId="1" applyFont="1" applyFill="1" applyBorder="1" applyAlignment="1">
      <alignment horizontal="left" wrapText="1"/>
    </xf>
    <xf numFmtId="0" fontId="11" fillId="3" borderId="4" xfId="1" applyFont="1" applyFill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breeam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breeam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695325</xdr:colOff>
      <xdr:row>1</xdr:row>
      <xdr:rowOff>0</xdr:rowOff>
    </xdr:from>
    <xdr:to>
      <xdr:col>18</xdr:col>
      <xdr:colOff>9524</xdr:colOff>
      <xdr:row>3</xdr:row>
      <xdr:rowOff>9525</xdr:rowOff>
    </xdr:to>
    <xdr:pic>
      <xdr:nvPicPr>
        <xdr:cNvPr id="1057" name="Picture 21" descr="Breeam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8225" y="161925"/>
          <a:ext cx="2133599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1</xdr:row>
      <xdr:rowOff>0</xdr:rowOff>
    </xdr:from>
    <xdr:to>
      <xdr:col>14</xdr:col>
      <xdr:colOff>0</xdr:colOff>
      <xdr:row>2</xdr:row>
      <xdr:rowOff>0</xdr:rowOff>
    </xdr:to>
    <xdr:pic>
      <xdr:nvPicPr>
        <xdr:cNvPr id="2072" name="Picture 21" descr="Breeam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61925"/>
          <a:ext cx="21812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RE%20Global\Sustainability\8%20Projects\BREEAM%202011\4%20Systems\BREEAM%202011%20Calculator%20Tools\Alpha\LE04_LE05\BREEAM%202011_LE4_LE5_calculator_FINAL_v1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RE%20Global\Sustainability\8%20Projects\BREEAM%202011\4%20Systems\BREEAM%202011%20Calculator%20Tools\Beta\LE04_LE05\LE4_and_LE5_calculator_2011_rev01b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03 Ecology Calculator 1"/>
      <sheetName val="LE03&amp;LE04 Ecology Calculator 2"/>
      <sheetName val="Schedule of changes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03 Ecology Calculator 1"/>
      <sheetName val="LE03&amp;LE04 Ecology Calculator 2"/>
      <sheetName val="Schedule of changes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87"/>
  <sheetViews>
    <sheetView showRowColHeaders="0" tabSelected="1" zoomScale="70" zoomScaleNormal="70" workbookViewId="0">
      <pane ySplit="11" topLeftCell="A12" activePane="bottomLeft" state="frozen"/>
      <selection pane="bottomLeft" activeCell="C13" sqref="C13"/>
    </sheetView>
  </sheetViews>
  <sheetFormatPr defaultColWidth="0" defaultRowHeight="12.75" x14ac:dyDescent="0.2"/>
  <cols>
    <col min="1" max="1" width="3.28515625" style="9" customWidth="1"/>
    <col min="2" max="2" width="55.42578125" style="9" customWidth="1"/>
    <col min="3" max="3" width="17.140625" style="9" customWidth="1"/>
    <col min="4" max="4" width="16.42578125" style="9" hidden="1" customWidth="1"/>
    <col min="5" max="5" width="12.5703125" style="9" customWidth="1"/>
    <col min="6" max="7" width="12.42578125" style="9" customWidth="1"/>
    <col min="8" max="8" width="15.140625" style="9" customWidth="1"/>
    <col min="9" max="9" width="16.7109375" style="9" customWidth="1"/>
    <col min="10" max="12" width="16.140625" style="9" customWidth="1"/>
    <col min="13" max="13" width="12.85546875" style="9" customWidth="1"/>
    <col min="14" max="14" width="13.85546875" style="9" customWidth="1"/>
    <col min="15" max="15" width="13.42578125" style="9" customWidth="1"/>
    <col min="16" max="16" width="12.5703125" style="9" customWidth="1"/>
    <col min="17" max="17" width="12.85546875" style="9" customWidth="1"/>
    <col min="18" max="18" width="16.85546875" style="9" customWidth="1"/>
    <col min="19" max="19" width="5.85546875" style="9" customWidth="1"/>
    <col min="20" max="20" width="9.7109375" style="9" customWidth="1"/>
    <col min="21" max="21" width="26.140625" style="9" hidden="1" customWidth="1"/>
    <col min="22" max="22" width="22.5703125" style="9" hidden="1" customWidth="1"/>
    <col min="23" max="24" width="16.5703125" style="9" customWidth="1"/>
    <col min="25" max="16384" width="9.140625" style="9" hidden="1"/>
  </cols>
  <sheetData>
    <row r="1" spans="1:30" x14ac:dyDescent="0.2">
      <c r="U1" s="41"/>
      <c r="V1" s="41"/>
    </row>
    <row r="2" spans="1:30" s="10" customFormat="1" ht="18" customHeight="1" x14ac:dyDescent="0.2">
      <c r="A2" s="9"/>
      <c r="B2" s="65" t="s">
        <v>30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46"/>
      <c r="T2" s="46"/>
      <c r="U2" s="41"/>
      <c r="V2" s="41"/>
      <c r="W2" s="9"/>
      <c r="X2" s="9"/>
    </row>
    <row r="3" spans="1:30" s="10" customFormat="1" ht="20.25" customHeight="1" x14ac:dyDescent="0.2">
      <c r="A3" s="9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46"/>
      <c r="T3" s="46"/>
      <c r="U3" s="41"/>
      <c r="V3" s="41"/>
      <c r="W3" s="9"/>
      <c r="X3" s="9"/>
    </row>
    <row r="4" spans="1:30" s="10" customFormat="1" ht="18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41"/>
      <c r="V4" s="41"/>
      <c r="W4" s="9"/>
      <c r="X4" s="9"/>
    </row>
    <row r="5" spans="1:30" s="14" customFormat="1" ht="24.95" customHeight="1" x14ac:dyDescent="0.2">
      <c r="B5" s="54" t="s">
        <v>12</v>
      </c>
      <c r="C5" s="38">
        <f>E72</f>
        <v>0</v>
      </c>
      <c r="D5" s="15"/>
      <c r="E5" s="34" t="s">
        <v>11</v>
      </c>
      <c r="F5" s="15"/>
      <c r="G5" s="15"/>
      <c r="H5" s="15"/>
      <c r="I5" s="15"/>
      <c r="J5" s="16"/>
      <c r="K5" s="17"/>
      <c r="L5" s="18"/>
      <c r="M5" s="18"/>
      <c r="N5" s="19"/>
      <c r="O5" s="19"/>
      <c r="P5" s="19"/>
      <c r="Q5" s="20"/>
      <c r="R5" s="21"/>
      <c r="U5" s="43"/>
      <c r="V5" s="43"/>
    </row>
    <row r="6" spans="1:30" s="14" customFormat="1" ht="15" customHeight="1" x14ac:dyDescent="0.2">
      <c r="B6" s="15"/>
      <c r="C6" s="15"/>
      <c r="D6" s="15"/>
      <c r="E6" s="15"/>
      <c r="F6" s="15"/>
      <c r="G6" s="15"/>
      <c r="H6" s="15"/>
      <c r="I6" s="15"/>
      <c r="J6" s="16"/>
      <c r="K6" s="17"/>
      <c r="L6" s="18"/>
      <c r="M6" s="18"/>
      <c r="N6" s="19"/>
      <c r="O6" s="19"/>
      <c r="P6" s="19"/>
      <c r="Q6" s="20"/>
      <c r="R6" s="21"/>
      <c r="U6" s="43"/>
      <c r="V6" s="43"/>
    </row>
    <row r="7" spans="1:30" s="22" customFormat="1" ht="24.95" customHeight="1" x14ac:dyDescent="0.2">
      <c r="A7" s="14"/>
      <c r="B7" s="54" t="s">
        <v>24</v>
      </c>
      <c r="C7" s="38" t="str">
        <f>R72</f>
        <v/>
      </c>
      <c r="D7" s="15"/>
      <c r="E7" s="34" t="s">
        <v>13</v>
      </c>
      <c r="F7" s="15"/>
      <c r="G7" s="15"/>
      <c r="H7" s="15"/>
      <c r="I7" s="15"/>
      <c r="J7" s="16"/>
      <c r="K7" s="17"/>
      <c r="L7" s="18"/>
      <c r="M7" s="18"/>
      <c r="N7" s="19"/>
      <c r="O7" s="19"/>
      <c r="P7" s="19"/>
      <c r="Q7" s="20"/>
      <c r="R7" s="21"/>
      <c r="S7" s="14"/>
      <c r="T7" s="14"/>
      <c r="U7" s="43"/>
      <c r="V7" s="43"/>
      <c r="W7" s="14"/>
      <c r="X7" s="14"/>
    </row>
    <row r="8" spans="1:30" s="22" customFormat="1" ht="15" customHeight="1" x14ac:dyDescent="0.25">
      <c r="A8" s="14"/>
      <c r="B8" s="23"/>
      <c r="C8" s="32"/>
      <c r="D8" s="15"/>
      <c r="E8" s="15"/>
      <c r="F8" s="15"/>
      <c r="G8" s="15"/>
      <c r="H8" s="15"/>
      <c r="I8" s="15"/>
      <c r="J8" s="16"/>
      <c r="K8" s="17"/>
      <c r="L8" s="18"/>
      <c r="M8" s="18"/>
      <c r="N8" s="19"/>
      <c r="O8" s="19"/>
      <c r="P8" s="19"/>
      <c r="Q8" s="20"/>
      <c r="R8" s="21"/>
      <c r="S8" s="14"/>
      <c r="T8" s="14"/>
      <c r="U8" s="43"/>
      <c r="V8" s="43"/>
      <c r="W8" s="14"/>
      <c r="X8" s="14"/>
    </row>
    <row r="9" spans="1:30" s="22" customFormat="1" ht="24.95" customHeight="1" x14ac:dyDescent="0.2">
      <c r="A9" s="14"/>
      <c r="B9" s="54" t="s">
        <v>25</v>
      </c>
      <c r="C9" s="33">
        <f>IF(V72=10,"",IF(U72=0,2,IF(C7&lt;=100,2,IF(C7&lt;=1001,1,0))))</f>
        <v>2</v>
      </c>
      <c r="D9" s="15"/>
      <c r="E9" s="34" t="str">
        <f>IF(V72=10,"",IF(U72=0,"Two BREEAM credits are awarded where the Global Warming Potential of the refrigerants specified is 10 or less, regardless of the DELC level calculated.",""))</f>
        <v>Two BREEAM credits are awarded where the Global Warming Potential of the refrigerants specified is 10 or less, regardless of the DELC level calculated.</v>
      </c>
      <c r="F9" s="15"/>
      <c r="G9" s="15"/>
      <c r="H9" s="15"/>
      <c r="I9" s="15"/>
      <c r="J9" s="16"/>
      <c r="K9" s="17"/>
      <c r="L9" s="18"/>
      <c r="M9" s="18"/>
      <c r="N9" s="19"/>
      <c r="O9" s="19"/>
      <c r="P9" s="19"/>
      <c r="Q9" s="20"/>
      <c r="R9" s="21"/>
      <c r="S9" s="14"/>
      <c r="T9" s="14"/>
      <c r="U9" s="43"/>
      <c r="V9" s="43"/>
      <c r="W9" s="14"/>
      <c r="X9" s="14"/>
    </row>
    <row r="10" spans="1:30" s="10" customFormat="1" ht="18.75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41"/>
      <c r="V10" s="41"/>
      <c r="W10" s="9"/>
      <c r="X10" s="9"/>
    </row>
    <row r="11" spans="1:30" s="11" customFormat="1" ht="55.5" customHeight="1" x14ac:dyDescent="0.25">
      <c r="A11" s="12"/>
      <c r="B11" s="61" t="s">
        <v>14</v>
      </c>
      <c r="C11" s="53" t="s">
        <v>8</v>
      </c>
      <c r="D11" s="53" t="s">
        <v>15</v>
      </c>
      <c r="E11" s="53" t="s">
        <v>17</v>
      </c>
      <c r="F11" s="53" t="s">
        <v>9</v>
      </c>
      <c r="G11" s="53" t="s">
        <v>26</v>
      </c>
      <c r="H11" s="53" t="s">
        <v>16</v>
      </c>
      <c r="I11" s="53" t="s">
        <v>18</v>
      </c>
      <c r="J11" s="53" t="s">
        <v>19</v>
      </c>
      <c r="K11" s="53" t="s">
        <v>20</v>
      </c>
      <c r="L11" s="53" t="s">
        <v>10</v>
      </c>
      <c r="M11" s="53" t="s">
        <v>21</v>
      </c>
      <c r="N11" s="53" t="s">
        <v>0</v>
      </c>
      <c r="O11" s="53" t="s">
        <v>1</v>
      </c>
      <c r="P11" s="53" t="s">
        <v>2</v>
      </c>
      <c r="Q11" s="53" t="s">
        <v>22</v>
      </c>
      <c r="R11" s="53" t="s">
        <v>23</v>
      </c>
      <c r="S11" s="12"/>
      <c r="T11" s="12"/>
      <c r="U11" s="42"/>
      <c r="V11" s="42"/>
      <c r="W11" s="12"/>
      <c r="X11" s="12"/>
    </row>
    <row r="12" spans="1:30" s="10" customFormat="1" ht="21" customHeight="1" x14ac:dyDescent="0.2">
      <c r="A12" s="9"/>
      <c r="B12" s="26"/>
      <c r="C12" s="25"/>
      <c r="D12" s="24"/>
      <c r="E12" s="31"/>
      <c r="F12" s="31"/>
      <c r="G12" s="64"/>
      <c r="H12" s="25"/>
      <c r="I12" s="29"/>
      <c r="J12" s="29"/>
      <c r="K12" s="29"/>
      <c r="L12" s="29"/>
      <c r="M12" s="29"/>
      <c r="N12" s="37">
        <f t="shared" ref="N12:N31" si="0">(F12*G12*(I12+J12+K12+L12))</f>
        <v>0</v>
      </c>
      <c r="O12" s="37">
        <f>F12*(1-M12)</f>
        <v>0</v>
      </c>
      <c r="P12" s="37">
        <f>N12+O12</f>
        <v>0</v>
      </c>
      <c r="Q12" s="37">
        <f>P12*H12</f>
        <v>0</v>
      </c>
      <c r="R12" s="30" t="str">
        <f>IF(ISERROR(Q12/E12),"",Q12/E12)</f>
        <v/>
      </c>
      <c r="S12" s="47"/>
      <c r="T12" s="48"/>
      <c r="U12" s="43">
        <f>IF(OR(H12="",H12&lt;=10),0,1)</f>
        <v>0</v>
      </c>
      <c r="V12" s="43">
        <f>IF(H12="",1,0)</f>
        <v>1</v>
      </c>
      <c r="W12" s="14"/>
      <c r="X12" s="14"/>
      <c r="Y12" s="13"/>
      <c r="Z12" s="13"/>
      <c r="AA12" s="13"/>
      <c r="AB12" s="13"/>
      <c r="AC12" s="13"/>
      <c r="AD12" s="13"/>
    </row>
    <row r="13" spans="1:30" s="13" customFormat="1" ht="21" customHeight="1" x14ac:dyDescent="0.2">
      <c r="A13" s="14"/>
      <c r="B13" s="26"/>
      <c r="C13" s="25"/>
      <c r="D13" s="24"/>
      <c r="E13" s="31"/>
      <c r="F13" s="31"/>
      <c r="G13" s="64"/>
      <c r="H13" s="25"/>
      <c r="I13" s="29"/>
      <c r="J13" s="29"/>
      <c r="K13" s="29"/>
      <c r="L13" s="29"/>
      <c r="M13" s="29"/>
      <c r="N13" s="37">
        <f t="shared" si="0"/>
        <v>0</v>
      </c>
      <c r="O13" s="37">
        <f t="shared" ref="O13:O31" si="1">F13*(1-M13)</f>
        <v>0</v>
      </c>
      <c r="P13" s="37">
        <f t="shared" ref="P13:P31" si="2">N13+O13</f>
        <v>0</v>
      </c>
      <c r="Q13" s="37">
        <f t="shared" ref="Q13:Q31" si="3">P13*H13</f>
        <v>0</v>
      </c>
      <c r="R13" s="30" t="str">
        <f t="shared" ref="R13:R31" si="4">IF(ISERROR(Q13/E13),"",Q13/E13)</f>
        <v/>
      </c>
      <c r="S13" s="47"/>
      <c r="T13" s="48"/>
      <c r="U13" s="43">
        <f t="shared" ref="U13:U31" si="5">IF(OR(H13="",H13&lt;=10),0,1)</f>
        <v>0</v>
      </c>
      <c r="V13" s="43">
        <f t="shared" ref="V13:V31" si="6">IF(H13="",1,0)</f>
        <v>1</v>
      </c>
      <c r="W13" s="14"/>
      <c r="X13" s="14"/>
    </row>
    <row r="14" spans="1:30" s="13" customFormat="1" ht="21" customHeight="1" x14ac:dyDescent="0.2">
      <c r="A14" s="14"/>
      <c r="B14" s="26"/>
      <c r="C14" s="25"/>
      <c r="D14" s="24"/>
      <c r="E14" s="31"/>
      <c r="F14" s="31"/>
      <c r="G14" s="64"/>
      <c r="H14" s="25"/>
      <c r="I14" s="29"/>
      <c r="J14" s="29"/>
      <c r="K14" s="29"/>
      <c r="L14" s="29"/>
      <c r="M14" s="29"/>
      <c r="N14" s="37">
        <f t="shared" si="0"/>
        <v>0</v>
      </c>
      <c r="O14" s="37">
        <f t="shared" si="1"/>
        <v>0</v>
      </c>
      <c r="P14" s="37">
        <f t="shared" si="2"/>
        <v>0</v>
      </c>
      <c r="Q14" s="37">
        <f t="shared" si="3"/>
        <v>0</v>
      </c>
      <c r="R14" s="30" t="str">
        <f t="shared" si="4"/>
        <v/>
      </c>
      <c r="S14" s="47"/>
      <c r="T14" s="48"/>
      <c r="U14" s="43">
        <f t="shared" si="5"/>
        <v>0</v>
      </c>
      <c r="V14" s="43">
        <f t="shared" si="6"/>
        <v>1</v>
      </c>
      <c r="W14" s="14"/>
      <c r="X14" s="14"/>
    </row>
    <row r="15" spans="1:30" s="13" customFormat="1" ht="21" customHeight="1" x14ac:dyDescent="0.2">
      <c r="A15" s="14"/>
      <c r="B15" s="26"/>
      <c r="C15" s="25"/>
      <c r="D15" s="24"/>
      <c r="E15" s="31"/>
      <c r="F15" s="31"/>
      <c r="G15" s="64"/>
      <c r="H15" s="25"/>
      <c r="I15" s="29"/>
      <c r="J15" s="29"/>
      <c r="K15" s="29"/>
      <c r="L15" s="29"/>
      <c r="M15" s="29"/>
      <c r="N15" s="37">
        <f t="shared" si="0"/>
        <v>0</v>
      </c>
      <c r="O15" s="37">
        <f t="shared" si="1"/>
        <v>0</v>
      </c>
      <c r="P15" s="37">
        <f t="shared" si="2"/>
        <v>0</v>
      </c>
      <c r="Q15" s="37">
        <f t="shared" si="3"/>
        <v>0</v>
      </c>
      <c r="R15" s="30" t="str">
        <f t="shared" si="4"/>
        <v/>
      </c>
      <c r="S15" s="47"/>
      <c r="T15" s="48"/>
      <c r="U15" s="43">
        <f t="shared" si="5"/>
        <v>0</v>
      </c>
      <c r="V15" s="43">
        <f t="shared" si="6"/>
        <v>1</v>
      </c>
      <c r="W15" s="14"/>
      <c r="X15" s="14"/>
    </row>
    <row r="16" spans="1:30" s="13" customFormat="1" ht="21" customHeight="1" x14ac:dyDescent="0.2">
      <c r="A16" s="14"/>
      <c r="B16" s="26"/>
      <c r="C16" s="25"/>
      <c r="D16" s="24"/>
      <c r="E16" s="31"/>
      <c r="F16" s="31"/>
      <c r="G16" s="64"/>
      <c r="H16" s="25"/>
      <c r="I16" s="29"/>
      <c r="J16" s="29"/>
      <c r="K16" s="29"/>
      <c r="L16" s="29"/>
      <c r="M16" s="29"/>
      <c r="N16" s="37">
        <f t="shared" si="0"/>
        <v>0</v>
      </c>
      <c r="O16" s="37">
        <f t="shared" si="1"/>
        <v>0</v>
      </c>
      <c r="P16" s="37">
        <f t="shared" si="2"/>
        <v>0</v>
      </c>
      <c r="Q16" s="37">
        <f t="shared" si="3"/>
        <v>0</v>
      </c>
      <c r="R16" s="30" t="str">
        <f t="shared" si="4"/>
        <v/>
      </c>
      <c r="S16" s="47"/>
      <c r="T16" s="48"/>
      <c r="U16" s="43">
        <f t="shared" si="5"/>
        <v>0</v>
      </c>
      <c r="V16" s="43">
        <f t="shared" si="6"/>
        <v>1</v>
      </c>
      <c r="W16" s="14"/>
      <c r="X16" s="14"/>
    </row>
    <row r="17" spans="1:24" s="13" customFormat="1" ht="21" customHeight="1" x14ac:dyDescent="0.2">
      <c r="A17" s="14"/>
      <c r="B17" s="26"/>
      <c r="C17" s="25"/>
      <c r="D17" s="24"/>
      <c r="E17" s="31"/>
      <c r="F17" s="31"/>
      <c r="G17" s="64"/>
      <c r="H17" s="25"/>
      <c r="I17" s="29"/>
      <c r="J17" s="29"/>
      <c r="K17" s="29"/>
      <c r="L17" s="29"/>
      <c r="M17" s="29"/>
      <c r="N17" s="37">
        <f t="shared" si="0"/>
        <v>0</v>
      </c>
      <c r="O17" s="37">
        <f>F17*(1-M17)</f>
        <v>0</v>
      </c>
      <c r="P17" s="37">
        <f>N17+O17</f>
        <v>0</v>
      </c>
      <c r="Q17" s="37">
        <f t="shared" si="3"/>
        <v>0</v>
      </c>
      <c r="R17" s="30" t="str">
        <f t="shared" si="4"/>
        <v/>
      </c>
      <c r="S17" s="47"/>
      <c r="T17" s="48"/>
      <c r="U17" s="43">
        <f t="shared" si="5"/>
        <v>0</v>
      </c>
      <c r="V17" s="43">
        <f t="shared" si="6"/>
        <v>1</v>
      </c>
      <c r="W17" s="14"/>
      <c r="X17" s="14"/>
    </row>
    <row r="18" spans="1:24" s="13" customFormat="1" ht="21" customHeight="1" x14ac:dyDescent="0.2">
      <c r="A18" s="14"/>
      <c r="B18" s="26"/>
      <c r="C18" s="25"/>
      <c r="D18" s="24"/>
      <c r="E18" s="31"/>
      <c r="F18" s="31"/>
      <c r="G18" s="64"/>
      <c r="H18" s="25"/>
      <c r="I18" s="29"/>
      <c r="J18" s="29"/>
      <c r="K18" s="29"/>
      <c r="L18" s="29"/>
      <c r="M18" s="29"/>
      <c r="N18" s="37">
        <f t="shared" si="0"/>
        <v>0</v>
      </c>
      <c r="O18" s="37">
        <f>F18*(1-M18)</f>
        <v>0</v>
      </c>
      <c r="P18" s="37">
        <f>N18+O18</f>
        <v>0</v>
      </c>
      <c r="Q18" s="37">
        <f>P18*H18</f>
        <v>0</v>
      </c>
      <c r="R18" s="30" t="str">
        <f t="shared" si="4"/>
        <v/>
      </c>
      <c r="S18" s="47"/>
      <c r="T18" s="48"/>
      <c r="U18" s="43">
        <f t="shared" si="5"/>
        <v>0</v>
      </c>
      <c r="V18" s="43">
        <f t="shared" si="6"/>
        <v>1</v>
      </c>
      <c r="W18" s="14"/>
      <c r="X18" s="14"/>
    </row>
    <row r="19" spans="1:24" s="13" customFormat="1" ht="21" customHeight="1" x14ac:dyDescent="0.2">
      <c r="A19" s="14"/>
      <c r="B19" s="26"/>
      <c r="C19" s="25"/>
      <c r="D19" s="24"/>
      <c r="E19" s="31"/>
      <c r="F19" s="31"/>
      <c r="G19" s="64"/>
      <c r="H19" s="25"/>
      <c r="I19" s="29"/>
      <c r="J19" s="29"/>
      <c r="K19" s="29"/>
      <c r="L19" s="29"/>
      <c r="M19" s="29"/>
      <c r="N19" s="37">
        <f t="shared" si="0"/>
        <v>0</v>
      </c>
      <c r="O19" s="37">
        <f t="shared" si="1"/>
        <v>0</v>
      </c>
      <c r="P19" s="37">
        <f t="shared" si="2"/>
        <v>0</v>
      </c>
      <c r="Q19" s="37">
        <f t="shared" si="3"/>
        <v>0</v>
      </c>
      <c r="R19" s="30" t="str">
        <f t="shared" si="4"/>
        <v/>
      </c>
      <c r="S19" s="47"/>
      <c r="T19" s="48"/>
      <c r="U19" s="43">
        <f t="shared" si="5"/>
        <v>0</v>
      </c>
      <c r="V19" s="43">
        <f t="shared" si="6"/>
        <v>1</v>
      </c>
      <c r="W19" s="14"/>
      <c r="X19" s="14"/>
    </row>
    <row r="20" spans="1:24" s="13" customFormat="1" ht="21" customHeight="1" x14ac:dyDescent="0.2">
      <c r="A20" s="14"/>
      <c r="B20" s="26"/>
      <c r="C20" s="25"/>
      <c r="D20" s="24"/>
      <c r="E20" s="31"/>
      <c r="F20" s="31"/>
      <c r="G20" s="64"/>
      <c r="H20" s="25"/>
      <c r="I20" s="29"/>
      <c r="J20" s="29"/>
      <c r="K20" s="29"/>
      <c r="L20" s="29"/>
      <c r="M20" s="29"/>
      <c r="N20" s="37">
        <f t="shared" si="0"/>
        <v>0</v>
      </c>
      <c r="O20" s="37">
        <f t="shared" si="1"/>
        <v>0</v>
      </c>
      <c r="P20" s="37">
        <f t="shared" si="2"/>
        <v>0</v>
      </c>
      <c r="Q20" s="37">
        <f t="shared" si="3"/>
        <v>0</v>
      </c>
      <c r="R20" s="30" t="str">
        <f t="shared" si="4"/>
        <v/>
      </c>
      <c r="S20" s="47"/>
      <c r="T20" s="48"/>
      <c r="U20" s="43">
        <f t="shared" si="5"/>
        <v>0</v>
      </c>
      <c r="V20" s="43">
        <f t="shared" si="6"/>
        <v>1</v>
      </c>
      <c r="W20" s="14"/>
      <c r="X20" s="14"/>
    </row>
    <row r="21" spans="1:24" s="13" customFormat="1" ht="21" customHeight="1" x14ac:dyDescent="0.2">
      <c r="A21" s="14"/>
      <c r="B21" s="26"/>
      <c r="C21" s="25"/>
      <c r="D21" s="24"/>
      <c r="E21" s="31"/>
      <c r="F21" s="31"/>
      <c r="G21" s="64"/>
      <c r="H21" s="25"/>
      <c r="I21" s="29"/>
      <c r="J21" s="29"/>
      <c r="K21" s="29"/>
      <c r="L21" s="29"/>
      <c r="M21" s="29"/>
      <c r="N21" s="37">
        <f t="shared" ref="N21:N30" si="7">(F21*G21*(I21+J21+K21+L21))</f>
        <v>0</v>
      </c>
      <c r="O21" s="37">
        <f t="shared" ref="O21:O30" si="8">F21*(1-M21)</f>
        <v>0</v>
      </c>
      <c r="P21" s="37">
        <f t="shared" ref="P21:P30" si="9">N21+O21</f>
        <v>0</v>
      </c>
      <c r="Q21" s="37">
        <f t="shared" si="3"/>
        <v>0</v>
      </c>
      <c r="R21" s="30" t="str">
        <f t="shared" si="4"/>
        <v/>
      </c>
      <c r="S21" s="47"/>
      <c r="T21" s="48"/>
      <c r="U21" s="43">
        <f t="shared" ref="U21:U30" si="10">IF(OR(H21="",H21&lt;=10),0,1)</f>
        <v>0</v>
      </c>
      <c r="V21" s="43">
        <f t="shared" ref="V21:V30" si="11">IF(H21="",1,0)</f>
        <v>1</v>
      </c>
      <c r="W21" s="14"/>
      <c r="X21" s="14"/>
    </row>
    <row r="22" spans="1:24" s="13" customFormat="1" ht="21" customHeight="1" x14ac:dyDescent="0.2">
      <c r="A22" s="14"/>
      <c r="B22" s="26"/>
      <c r="C22" s="25"/>
      <c r="D22" s="24"/>
      <c r="E22" s="31"/>
      <c r="F22" s="31"/>
      <c r="G22" s="64"/>
      <c r="H22" s="25"/>
      <c r="I22" s="29"/>
      <c r="J22" s="29"/>
      <c r="K22" s="29"/>
      <c r="L22" s="29"/>
      <c r="M22" s="29"/>
      <c r="N22" s="37">
        <f t="shared" si="7"/>
        <v>0</v>
      </c>
      <c r="O22" s="37">
        <f t="shared" si="8"/>
        <v>0</v>
      </c>
      <c r="P22" s="37">
        <f t="shared" si="9"/>
        <v>0</v>
      </c>
      <c r="Q22" s="37">
        <f t="shared" si="3"/>
        <v>0</v>
      </c>
      <c r="R22" s="30" t="str">
        <f t="shared" si="4"/>
        <v/>
      </c>
      <c r="S22" s="47"/>
      <c r="T22" s="48"/>
      <c r="U22" s="43">
        <f t="shared" si="10"/>
        <v>0</v>
      </c>
      <c r="V22" s="43">
        <f t="shared" si="11"/>
        <v>1</v>
      </c>
      <c r="W22" s="14"/>
      <c r="X22" s="14"/>
    </row>
    <row r="23" spans="1:24" s="13" customFormat="1" ht="21" customHeight="1" x14ac:dyDescent="0.2">
      <c r="A23" s="14"/>
      <c r="B23" s="26"/>
      <c r="C23" s="25"/>
      <c r="D23" s="24"/>
      <c r="E23" s="31"/>
      <c r="F23" s="31"/>
      <c r="G23" s="64"/>
      <c r="H23" s="25"/>
      <c r="I23" s="29"/>
      <c r="J23" s="29"/>
      <c r="K23" s="29"/>
      <c r="L23" s="29"/>
      <c r="M23" s="29"/>
      <c r="N23" s="37">
        <f t="shared" si="7"/>
        <v>0</v>
      </c>
      <c r="O23" s="37">
        <f t="shared" si="8"/>
        <v>0</v>
      </c>
      <c r="P23" s="37">
        <f t="shared" si="9"/>
        <v>0</v>
      </c>
      <c r="Q23" s="37">
        <f t="shared" si="3"/>
        <v>0</v>
      </c>
      <c r="R23" s="30" t="str">
        <f t="shared" si="4"/>
        <v/>
      </c>
      <c r="S23" s="47"/>
      <c r="T23" s="48"/>
      <c r="U23" s="43">
        <f t="shared" si="10"/>
        <v>0</v>
      </c>
      <c r="V23" s="43">
        <f t="shared" si="11"/>
        <v>1</v>
      </c>
      <c r="W23" s="14"/>
      <c r="X23" s="14"/>
    </row>
    <row r="24" spans="1:24" s="13" customFormat="1" ht="21" customHeight="1" x14ac:dyDescent="0.2">
      <c r="A24" s="14"/>
      <c r="B24" s="26"/>
      <c r="C24" s="25"/>
      <c r="D24" s="24"/>
      <c r="E24" s="31"/>
      <c r="F24" s="31"/>
      <c r="G24" s="64"/>
      <c r="H24" s="25"/>
      <c r="I24" s="29"/>
      <c r="J24" s="29"/>
      <c r="K24" s="29"/>
      <c r="L24" s="29"/>
      <c r="M24" s="29"/>
      <c r="N24" s="37">
        <f t="shared" si="7"/>
        <v>0</v>
      </c>
      <c r="O24" s="37">
        <f t="shared" si="8"/>
        <v>0</v>
      </c>
      <c r="P24" s="37">
        <f t="shared" si="9"/>
        <v>0</v>
      </c>
      <c r="Q24" s="37">
        <f t="shared" si="3"/>
        <v>0</v>
      </c>
      <c r="R24" s="30" t="str">
        <f t="shared" si="4"/>
        <v/>
      </c>
      <c r="S24" s="47"/>
      <c r="T24" s="48"/>
      <c r="U24" s="43">
        <f t="shared" si="10"/>
        <v>0</v>
      </c>
      <c r="V24" s="43">
        <f t="shared" si="11"/>
        <v>1</v>
      </c>
      <c r="W24" s="14"/>
      <c r="X24" s="14"/>
    </row>
    <row r="25" spans="1:24" s="13" customFormat="1" ht="21" customHeight="1" x14ac:dyDescent="0.2">
      <c r="A25" s="14"/>
      <c r="B25" s="26"/>
      <c r="C25" s="25"/>
      <c r="D25" s="24"/>
      <c r="E25" s="31"/>
      <c r="F25" s="31"/>
      <c r="G25" s="64"/>
      <c r="H25" s="25"/>
      <c r="I25" s="29"/>
      <c r="J25" s="29"/>
      <c r="K25" s="29"/>
      <c r="L25" s="29"/>
      <c r="M25" s="29"/>
      <c r="N25" s="37">
        <f t="shared" si="7"/>
        <v>0</v>
      </c>
      <c r="O25" s="37">
        <f t="shared" si="8"/>
        <v>0</v>
      </c>
      <c r="P25" s="37">
        <f t="shared" si="9"/>
        <v>0</v>
      </c>
      <c r="Q25" s="37">
        <f t="shared" si="3"/>
        <v>0</v>
      </c>
      <c r="R25" s="30" t="str">
        <f t="shared" si="4"/>
        <v/>
      </c>
      <c r="S25" s="47"/>
      <c r="T25" s="48"/>
      <c r="U25" s="43">
        <f t="shared" si="10"/>
        <v>0</v>
      </c>
      <c r="V25" s="43">
        <f t="shared" si="11"/>
        <v>1</v>
      </c>
      <c r="W25" s="14"/>
      <c r="X25" s="14"/>
    </row>
    <row r="26" spans="1:24" s="13" customFormat="1" ht="21" customHeight="1" x14ac:dyDescent="0.2">
      <c r="A26" s="14"/>
      <c r="B26" s="26"/>
      <c r="C26" s="25"/>
      <c r="D26" s="24"/>
      <c r="E26" s="31"/>
      <c r="F26" s="31"/>
      <c r="G26" s="64"/>
      <c r="H26" s="25"/>
      <c r="I26" s="29"/>
      <c r="J26" s="29"/>
      <c r="K26" s="29"/>
      <c r="L26" s="29"/>
      <c r="M26" s="29"/>
      <c r="N26" s="37">
        <f t="shared" si="7"/>
        <v>0</v>
      </c>
      <c r="O26" s="37">
        <f t="shared" si="8"/>
        <v>0</v>
      </c>
      <c r="P26" s="37">
        <f t="shared" si="9"/>
        <v>0</v>
      </c>
      <c r="Q26" s="37">
        <f t="shared" si="3"/>
        <v>0</v>
      </c>
      <c r="R26" s="30" t="str">
        <f t="shared" si="4"/>
        <v/>
      </c>
      <c r="S26" s="47"/>
      <c r="T26" s="48"/>
      <c r="U26" s="43">
        <f t="shared" si="10"/>
        <v>0</v>
      </c>
      <c r="V26" s="43">
        <f t="shared" si="11"/>
        <v>1</v>
      </c>
      <c r="W26" s="14"/>
      <c r="X26" s="14"/>
    </row>
    <row r="27" spans="1:24" s="13" customFormat="1" ht="21" customHeight="1" x14ac:dyDescent="0.2">
      <c r="A27" s="14"/>
      <c r="B27" s="26"/>
      <c r="C27" s="25"/>
      <c r="D27" s="24"/>
      <c r="E27" s="31"/>
      <c r="F27" s="31"/>
      <c r="G27" s="64"/>
      <c r="H27" s="25"/>
      <c r="I27" s="29"/>
      <c r="J27" s="29"/>
      <c r="K27" s="29"/>
      <c r="L27" s="29"/>
      <c r="M27" s="29"/>
      <c r="N27" s="37">
        <f t="shared" si="7"/>
        <v>0</v>
      </c>
      <c r="O27" s="37">
        <f t="shared" si="8"/>
        <v>0</v>
      </c>
      <c r="P27" s="37">
        <f t="shared" si="9"/>
        <v>0</v>
      </c>
      <c r="Q27" s="37">
        <f t="shared" si="3"/>
        <v>0</v>
      </c>
      <c r="R27" s="30" t="str">
        <f t="shared" si="4"/>
        <v/>
      </c>
      <c r="S27" s="47"/>
      <c r="T27" s="48"/>
      <c r="U27" s="43">
        <f t="shared" si="10"/>
        <v>0</v>
      </c>
      <c r="V27" s="43">
        <f t="shared" si="11"/>
        <v>1</v>
      </c>
      <c r="W27" s="14"/>
      <c r="X27" s="14"/>
    </row>
    <row r="28" spans="1:24" s="13" customFormat="1" ht="21" customHeight="1" x14ac:dyDescent="0.2">
      <c r="A28" s="14"/>
      <c r="B28" s="26"/>
      <c r="C28" s="25"/>
      <c r="D28" s="24"/>
      <c r="E28" s="31"/>
      <c r="F28" s="31"/>
      <c r="G28" s="64"/>
      <c r="H28" s="25"/>
      <c r="I28" s="29"/>
      <c r="J28" s="29"/>
      <c r="K28" s="29"/>
      <c r="L28" s="29"/>
      <c r="M28" s="29"/>
      <c r="N28" s="37">
        <f t="shared" si="7"/>
        <v>0</v>
      </c>
      <c r="O28" s="37">
        <f t="shared" si="8"/>
        <v>0</v>
      </c>
      <c r="P28" s="37">
        <f t="shared" si="9"/>
        <v>0</v>
      </c>
      <c r="Q28" s="37">
        <f t="shared" si="3"/>
        <v>0</v>
      </c>
      <c r="R28" s="30" t="str">
        <f t="shared" si="4"/>
        <v/>
      </c>
      <c r="S28" s="47"/>
      <c r="T28" s="48"/>
      <c r="U28" s="43">
        <f t="shared" si="10"/>
        <v>0</v>
      </c>
      <c r="V28" s="43">
        <f t="shared" si="11"/>
        <v>1</v>
      </c>
      <c r="W28" s="14"/>
      <c r="X28" s="14"/>
    </row>
    <row r="29" spans="1:24" s="13" customFormat="1" ht="21" customHeight="1" x14ac:dyDescent="0.2">
      <c r="A29" s="14"/>
      <c r="B29" s="26"/>
      <c r="C29" s="25"/>
      <c r="D29" s="24"/>
      <c r="E29" s="31"/>
      <c r="F29" s="31"/>
      <c r="G29" s="64"/>
      <c r="H29" s="25"/>
      <c r="I29" s="29"/>
      <c r="J29" s="29"/>
      <c r="K29" s="29"/>
      <c r="L29" s="29"/>
      <c r="M29" s="29"/>
      <c r="N29" s="37">
        <f t="shared" si="7"/>
        <v>0</v>
      </c>
      <c r="O29" s="37">
        <f t="shared" si="8"/>
        <v>0</v>
      </c>
      <c r="P29" s="37">
        <f t="shared" si="9"/>
        <v>0</v>
      </c>
      <c r="Q29" s="37">
        <f t="shared" si="3"/>
        <v>0</v>
      </c>
      <c r="R29" s="30" t="str">
        <f t="shared" si="4"/>
        <v/>
      </c>
      <c r="S29" s="47"/>
      <c r="T29" s="48"/>
      <c r="U29" s="43">
        <f t="shared" si="10"/>
        <v>0</v>
      </c>
      <c r="V29" s="43">
        <f t="shared" si="11"/>
        <v>1</v>
      </c>
      <c r="W29" s="14"/>
      <c r="X29" s="14"/>
    </row>
    <row r="30" spans="1:24" s="13" customFormat="1" ht="21" customHeight="1" x14ac:dyDescent="0.2">
      <c r="A30" s="14"/>
      <c r="B30" s="26"/>
      <c r="C30" s="25"/>
      <c r="D30" s="24"/>
      <c r="E30" s="31"/>
      <c r="F30" s="31"/>
      <c r="G30" s="64"/>
      <c r="H30" s="25"/>
      <c r="I30" s="29"/>
      <c r="J30" s="29"/>
      <c r="K30" s="29"/>
      <c r="L30" s="29"/>
      <c r="M30" s="29"/>
      <c r="N30" s="37">
        <f t="shared" si="7"/>
        <v>0</v>
      </c>
      <c r="O30" s="37">
        <f t="shared" si="8"/>
        <v>0</v>
      </c>
      <c r="P30" s="37">
        <f t="shared" si="9"/>
        <v>0</v>
      </c>
      <c r="Q30" s="37">
        <f t="shared" si="3"/>
        <v>0</v>
      </c>
      <c r="R30" s="30" t="str">
        <f t="shared" si="4"/>
        <v/>
      </c>
      <c r="S30" s="47"/>
      <c r="T30" s="48"/>
      <c r="U30" s="43">
        <f t="shared" si="10"/>
        <v>0</v>
      </c>
      <c r="V30" s="43">
        <f t="shared" si="11"/>
        <v>1</v>
      </c>
      <c r="W30" s="14"/>
      <c r="X30" s="14"/>
    </row>
    <row r="31" spans="1:24" s="13" customFormat="1" ht="21" customHeight="1" x14ac:dyDescent="0.2">
      <c r="A31" s="14"/>
      <c r="B31" s="26"/>
      <c r="C31" s="25"/>
      <c r="D31" s="24"/>
      <c r="E31" s="31"/>
      <c r="F31" s="31"/>
      <c r="G31" s="64"/>
      <c r="H31" s="25"/>
      <c r="I31" s="29"/>
      <c r="J31" s="29"/>
      <c r="K31" s="29"/>
      <c r="L31" s="29"/>
      <c r="M31" s="29"/>
      <c r="N31" s="37">
        <f t="shared" si="0"/>
        <v>0</v>
      </c>
      <c r="O31" s="37">
        <f t="shared" si="1"/>
        <v>0</v>
      </c>
      <c r="P31" s="37">
        <f t="shared" si="2"/>
        <v>0</v>
      </c>
      <c r="Q31" s="37">
        <f t="shared" si="3"/>
        <v>0</v>
      </c>
      <c r="R31" s="30" t="str">
        <f t="shared" si="4"/>
        <v/>
      </c>
      <c r="S31" s="47"/>
      <c r="T31" s="48"/>
      <c r="U31" s="43">
        <f t="shared" si="5"/>
        <v>0</v>
      </c>
      <c r="V31" s="43">
        <f t="shared" si="6"/>
        <v>1</v>
      </c>
      <c r="W31" s="14"/>
      <c r="X31" s="14"/>
    </row>
    <row r="32" spans="1:24" s="13" customFormat="1" ht="21" customHeight="1" x14ac:dyDescent="0.2">
      <c r="A32" s="14"/>
      <c r="B32" s="26"/>
      <c r="C32" s="25"/>
      <c r="D32" s="24"/>
      <c r="E32" s="31"/>
      <c r="F32" s="31"/>
      <c r="G32" s="64"/>
      <c r="H32" s="25"/>
      <c r="I32" s="29"/>
      <c r="J32" s="29"/>
      <c r="K32" s="29"/>
      <c r="L32" s="29"/>
      <c r="M32" s="29"/>
      <c r="N32" s="37">
        <f t="shared" ref="N32:N71" si="12">(F32*G32*(I32+J32+K32+L32))</f>
        <v>0</v>
      </c>
      <c r="O32" s="37">
        <f t="shared" ref="O32:O71" si="13">F32*(1-M32)</f>
        <v>0</v>
      </c>
      <c r="P32" s="37">
        <f t="shared" ref="P32:P71" si="14">N32+O32</f>
        <v>0</v>
      </c>
      <c r="Q32" s="37">
        <f t="shared" ref="Q32:Q71" si="15">P32*H32</f>
        <v>0</v>
      </c>
      <c r="R32" s="30" t="str">
        <f t="shared" ref="R32:R71" si="16">IF(ISERROR(Q32/E32),"",Q32/E32)</f>
        <v/>
      </c>
      <c r="S32" s="47"/>
      <c r="T32" s="48"/>
      <c r="U32" s="43">
        <f t="shared" ref="U32:U71" si="17">IF(OR(H32="",H32&lt;=10),0,1)</f>
        <v>0</v>
      </c>
      <c r="V32" s="43">
        <f t="shared" ref="V32:V71" si="18">IF(H32="",1,0)</f>
        <v>1</v>
      </c>
      <c r="W32" s="14"/>
      <c r="X32" s="14"/>
    </row>
    <row r="33" spans="1:24" s="13" customFormat="1" ht="21" customHeight="1" x14ac:dyDescent="0.2">
      <c r="A33" s="14"/>
      <c r="B33" s="26"/>
      <c r="C33" s="25"/>
      <c r="D33" s="24"/>
      <c r="E33" s="31"/>
      <c r="F33" s="31"/>
      <c r="G33" s="64"/>
      <c r="H33" s="25"/>
      <c r="I33" s="29"/>
      <c r="J33" s="29"/>
      <c r="K33" s="29"/>
      <c r="L33" s="29"/>
      <c r="M33" s="29"/>
      <c r="N33" s="37">
        <f t="shared" si="12"/>
        <v>0</v>
      </c>
      <c r="O33" s="37">
        <f t="shared" si="13"/>
        <v>0</v>
      </c>
      <c r="P33" s="37">
        <f t="shared" si="14"/>
        <v>0</v>
      </c>
      <c r="Q33" s="37">
        <f t="shared" si="15"/>
        <v>0</v>
      </c>
      <c r="R33" s="30" t="str">
        <f t="shared" si="16"/>
        <v/>
      </c>
      <c r="S33" s="47"/>
      <c r="T33" s="48"/>
      <c r="U33" s="43">
        <f t="shared" si="17"/>
        <v>0</v>
      </c>
      <c r="V33" s="43">
        <f t="shared" si="18"/>
        <v>1</v>
      </c>
      <c r="W33" s="14"/>
      <c r="X33" s="14"/>
    </row>
    <row r="34" spans="1:24" s="13" customFormat="1" ht="21" customHeight="1" x14ac:dyDescent="0.2">
      <c r="A34" s="14"/>
      <c r="B34" s="26"/>
      <c r="C34" s="25"/>
      <c r="D34" s="24"/>
      <c r="E34" s="31"/>
      <c r="F34" s="31"/>
      <c r="G34" s="64"/>
      <c r="H34" s="25"/>
      <c r="I34" s="29"/>
      <c r="J34" s="29"/>
      <c r="K34" s="29"/>
      <c r="L34" s="29"/>
      <c r="M34" s="29"/>
      <c r="N34" s="37">
        <f t="shared" si="12"/>
        <v>0</v>
      </c>
      <c r="O34" s="37">
        <f t="shared" si="13"/>
        <v>0</v>
      </c>
      <c r="P34" s="37">
        <f t="shared" si="14"/>
        <v>0</v>
      </c>
      <c r="Q34" s="37">
        <f t="shared" si="15"/>
        <v>0</v>
      </c>
      <c r="R34" s="30" t="str">
        <f t="shared" si="16"/>
        <v/>
      </c>
      <c r="S34" s="47"/>
      <c r="T34" s="48"/>
      <c r="U34" s="43">
        <f t="shared" si="17"/>
        <v>0</v>
      </c>
      <c r="V34" s="43">
        <f t="shared" si="18"/>
        <v>1</v>
      </c>
      <c r="W34" s="14"/>
      <c r="X34" s="14"/>
    </row>
    <row r="35" spans="1:24" s="13" customFormat="1" ht="21" customHeight="1" x14ac:dyDescent="0.2">
      <c r="A35" s="14"/>
      <c r="B35" s="26"/>
      <c r="C35" s="25"/>
      <c r="D35" s="24"/>
      <c r="E35" s="31"/>
      <c r="F35" s="31"/>
      <c r="G35" s="64"/>
      <c r="H35" s="25"/>
      <c r="I35" s="29"/>
      <c r="J35" s="29"/>
      <c r="K35" s="29"/>
      <c r="L35" s="29"/>
      <c r="M35" s="29"/>
      <c r="N35" s="37">
        <f t="shared" si="12"/>
        <v>0</v>
      </c>
      <c r="O35" s="37">
        <f t="shared" si="13"/>
        <v>0</v>
      </c>
      <c r="P35" s="37">
        <f t="shared" si="14"/>
        <v>0</v>
      </c>
      <c r="Q35" s="37">
        <f t="shared" si="15"/>
        <v>0</v>
      </c>
      <c r="R35" s="30" t="str">
        <f t="shared" si="16"/>
        <v/>
      </c>
      <c r="S35" s="47"/>
      <c r="T35" s="48"/>
      <c r="U35" s="43">
        <f t="shared" si="17"/>
        <v>0</v>
      </c>
      <c r="V35" s="43">
        <f t="shared" si="18"/>
        <v>1</v>
      </c>
      <c r="W35" s="14"/>
      <c r="X35" s="14"/>
    </row>
    <row r="36" spans="1:24" s="13" customFormat="1" ht="21" customHeight="1" x14ac:dyDescent="0.2">
      <c r="A36" s="14"/>
      <c r="B36" s="26"/>
      <c r="C36" s="25"/>
      <c r="D36" s="24"/>
      <c r="E36" s="31"/>
      <c r="F36" s="31"/>
      <c r="G36" s="64"/>
      <c r="H36" s="25"/>
      <c r="I36" s="29"/>
      <c r="J36" s="29"/>
      <c r="K36" s="29"/>
      <c r="L36" s="29"/>
      <c r="M36" s="29"/>
      <c r="N36" s="37">
        <f t="shared" si="12"/>
        <v>0</v>
      </c>
      <c r="O36" s="37">
        <f t="shared" si="13"/>
        <v>0</v>
      </c>
      <c r="P36" s="37">
        <f t="shared" si="14"/>
        <v>0</v>
      </c>
      <c r="Q36" s="37">
        <f t="shared" si="15"/>
        <v>0</v>
      </c>
      <c r="R36" s="30" t="str">
        <f t="shared" si="16"/>
        <v/>
      </c>
      <c r="S36" s="47"/>
      <c r="T36" s="48"/>
      <c r="U36" s="43">
        <f t="shared" si="17"/>
        <v>0</v>
      </c>
      <c r="V36" s="43">
        <f t="shared" si="18"/>
        <v>1</v>
      </c>
      <c r="W36" s="14"/>
      <c r="X36" s="14"/>
    </row>
    <row r="37" spans="1:24" s="13" customFormat="1" ht="21" customHeight="1" x14ac:dyDescent="0.2">
      <c r="A37" s="14"/>
      <c r="B37" s="26"/>
      <c r="C37" s="25"/>
      <c r="D37" s="24"/>
      <c r="E37" s="31"/>
      <c r="F37" s="31"/>
      <c r="G37" s="64"/>
      <c r="H37" s="25"/>
      <c r="I37" s="29"/>
      <c r="J37" s="29"/>
      <c r="K37" s="29"/>
      <c r="L37" s="29"/>
      <c r="M37" s="29"/>
      <c r="N37" s="37">
        <f t="shared" si="12"/>
        <v>0</v>
      </c>
      <c r="O37" s="37">
        <f t="shared" si="13"/>
        <v>0</v>
      </c>
      <c r="P37" s="37">
        <f t="shared" si="14"/>
        <v>0</v>
      </c>
      <c r="Q37" s="37">
        <f t="shared" si="15"/>
        <v>0</v>
      </c>
      <c r="R37" s="30" t="str">
        <f t="shared" si="16"/>
        <v/>
      </c>
      <c r="S37" s="47"/>
      <c r="T37" s="48"/>
      <c r="U37" s="43">
        <f t="shared" si="17"/>
        <v>0</v>
      </c>
      <c r="V37" s="43">
        <f t="shared" si="18"/>
        <v>1</v>
      </c>
      <c r="W37" s="14"/>
      <c r="X37" s="14"/>
    </row>
    <row r="38" spans="1:24" s="13" customFormat="1" ht="21" customHeight="1" x14ac:dyDescent="0.2">
      <c r="A38" s="14"/>
      <c r="B38" s="26"/>
      <c r="C38" s="25"/>
      <c r="D38" s="24"/>
      <c r="E38" s="31"/>
      <c r="F38" s="31"/>
      <c r="G38" s="64"/>
      <c r="H38" s="25"/>
      <c r="I38" s="29"/>
      <c r="J38" s="29"/>
      <c r="K38" s="29"/>
      <c r="L38" s="29"/>
      <c r="M38" s="29"/>
      <c r="N38" s="37">
        <f t="shared" si="12"/>
        <v>0</v>
      </c>
      <c r="O38" s="37">
        <f t="shared" si="13"/>
        <v>0</v>
      </c>
      <c r="P38" s="37">
        <f t="shared" si="14"/>
        <v>0</v>
      </c>
      <c r="Q38" s="37">
        <f t="shared" si="15"/>
        <v>0</v>
      </c>
      <c r="R38" s="30" t="str">
        <f t="shared" si="16"/>
        <v/>
      </c>
      <c r="S38" s="47"/>
      <c r="T38" s="48"/>
      <c r="U38" s="43">
        <f t="shared" si="17"/>
        <v>0</v>
      </c>
      <c r="V38" s="43">
        <f t="shared" si="18"/>
        <v>1</v>
      </c>
      <c r="W38" s="14"/>
      <c r="X38" s="14"/>
    </row>
    <row r="39" spans="1:24" s="13" customFormat="1" ht="21" customHeight="1" x14ac:dyDescent="0.2">
      <c r="A39" s="14"/>
      <c r="B39" s="26"/>
      <c r="C39" s="25"/>
      <c r="D39" s="24"/>
      <c r="E39" s="31"/>
      <c r="F39" s="31"/>
      <c r="G39" s="64"/>
      <c r="H39" s="25"/>
      <c r="I39" s="29"/>
      <c r="J39" s="29"/>
      <c r="K39" s="29"/>
      <c r="L39" s="29"/>
      <c r="M39" s="29"/>
      <c r="N39" s="37">
        <f t="shared" si="12"/>
        <v>0</v>
      </c>
      <c r="O39" s="37">
        <f t="shared" si="13"/>
        <v>0</v>
      </c>
      <c r="P39" s="37">
        <f t="shared" si="14"/>
        <v>0</v>
      </c>
      <c r="Q39" s="37">
        <f t="shared" si="15"/>
        <v>0</v>
      </c>
      <c r="R39" s="30" t="str">
        <f t="shared" si="16"/>
        <v/>
      </c>
      <c r="S39" s="47"/>
      <c r="T39" s="48"/>
      <c r="U39" s="43">
        <f t="shared" si="17"/>
        <v>0</v>
      </c>
      <c r="V39" s="43">
        <f t="shared" si="18"/>
        <v>1</v>
      </c>
      <c r="W39" s="14"/>
      <c r="X39" s="14"/>
    </row>
    <row r="40" spans="1:24" s="13" customFormat="1" ht="21" customHeight="1" x14ac:dyDescent="0.2">
      <c r="A40" s="14"/>
      <c r="B40" s="26"/>
      <c r="C40" s="25"/>
      <c r="D40" s="24"/>
      <c r="E40" s="31"/>
      <c r="F40" s="31"/>
      <c r="G40" s="64"/>
      <c r="H40" s="25"/>
      <c r="I40" s="29"/>
      <c r="J40" s="29"/>
      <c r="K40" s="29"/>
      <c r="L40" s="29"/>
      <c r="M40" s="29"/>
      <c r="N40" s="37">
        <f t="shared" si="12"/>
        <v>0</v>
      </c>
      <c r="O40" s="37">
        <f t="shared" si="13"/>
        <v>0</v>
      </c>
      <c r="P40" s="37">
        <f t="shared" si="14"/>
        <v>0</v>
      </c>
      <c r="Q40" s="37">
        <f t="shared" si="15"/>
        <v>0</v>
      </c>
      <c r="R40" s="30" t="str">
        <f t="shared" si="16"/>
        <v/>
      </c>
      <c r="S40" s="47"/>
      <c r="T40" s="48"/>
      <c r="U40" s="43">
        <f t="shared" si="17"/>
        <v>0</v>
      </c>
      <c r="V40" s="43">
        <f t="shared" si="18"/>
        <v>1</v>
      </c>
      <c r="W40" s="14"/>
      <c r="X40" s="14"/>
    </row>
    <row r="41" spans="1:24" s="13" customFormat="1" ht="21" customHeight="1" x14ac:dyDescent="0.2">
      <c r="A41" s="14"/>
      <c r="B41" s="26"/>
      <c r="C41" s="25"/>
      <c r="D41" s="24"/>
      <c r="E41" s="31"/>
      <c r="F41" s="31"/>
      <c r="G41" s="64"/>
      <c r="H41" s="25"/>
      <c r="I41" s="29"/>
      <c r="J41" s="29"/>
      <c r="K41" s="29"/>
      <c r="L41" s="29"/>
      <c r="M41" s="29"/>
      <c r="N41" s="37">
        <f t="shared" si="12"/>
        <v>0</v>
      </c>
      <c r="O41" s="37">
        <f t="shared" si="13"/>
        <v>0</v>
      </c>
      <c r="P41" s="37">
        <f t="shared" si="14"/>
        <v>0</v>
      </c>
      <c r="Q41" s="37">
        <f t="shared" si="15"/>
        <v>0</v>
      </c>
      <c r="R41" s="30" t="str">
        <f t="shared" si="16"/>
        <v/>
      </c>
      <c r="S41" s="47"/>
      <c r="T41" s="48"/>
      <c r="U41" s="43">
        <f t="shared" si="17"/>
        <v>0</v>
      </c>
      <c r="V41" s="43">
        <f t="shared" si="18"/>
        <v>1</v>
      </c>
      <c r="W41" s="14"/>
      <c r="X41" s="14"/>
    </row>
    <row r="42" spans="1:24" s="13" customFormat="1" ht="21" customHeight="1" x14ac:dyDescent="0.2">
      <c r="A42" s="14"/>
      <c r="B42" s="26"/>
      <c r="C42" s="25"/>
      <c r="D42" s="24"/>
      <c r="E42" s="31"/>
      <c r="F42" s="31"/>
      <c r="G42" s="64"/>
      <c r="H42" s="25"/>
      <c r="I42" s="29"/>
      <c r="J42" s="29"/>
      <c r="K42" s="29"/>
      <c r="L42" s="29"/>
      <c r="M42" s="29"/>
      <c r="N42" s="37">
        <f t="shared" si="12"/>
        <v>0</v>
      </c>
      <c r="O42" s="37">
        <f t="shared" si="13"/>
        <v>0</v>
      </c>
      <c r="P42" s="37">
        <f t="shared" si="14"/>
        <v>0</v>
      </c>
      <c r="Q42" s="37">
        <f t="shared" si="15"/>
        <v>0</v>
      </c>
      <c r="R42" s="30" t="str">
        <f t="shared" si="16"/>
        <v/>
      </c>
      <c r="S42" s="47"/>
      <c r="T42" s="48"/>
      <c r="U42" s="43">
        <f t="shared" si="17"/>
        <v>0</v>
      </c>
      <c r="V42" s="43">
        <f t="shared" si="18"/>
        <v>1</v>
      </c>
      <c r="W42" s="14"/>
      <c r="X42" s="14"/>
    </row>
    <row r="43" spans="1:24" s="13" customFormat="1" ht="21" customHeight="1" x14ac:dyDescent="0.2">
      <c r="A43" s="14"/>
      <c r="B43" s="26"/>
      <c r="C43" s="25"/>
      <c r="D43" s="24"/>
      <c r="E43" s="31"/>
      <c r="F43" s="31"/>
      <c r="G43" s="64"/>
      <c r="H43" s="25"/>
      <c r="I43" s="29"/>
      <c r="J43" s="29"/>
      <c r="K43" s="29"/>
      <c r="L43" s="29"/>
      <c r="M43" s="29"/>
      <c r="N43" s="37">
        <f t="shared" si="12"/>
        <v>0</v>
      </c>
      <c r="O43" s="37">
        <f t="shared" si="13"/>
        <v>0</v>
      </c>
      <c r="P43" s="37">
        <f t="shared" si="14"/>
        <v>0</v>
      </c>
      <c r="Q43" s="37">
        <f t="shared" si="15"/>
        <v>0</v>
      </c>
      <c r="R43" s="30" t="str">
        <f t="shared" si="16"/>
        <v/>
      </c>
      <c r="S43" s="47"/>
      <c r="T43" s="48"/>
      <c r="U43" s="43">
        <f t="shared" si="17"/>
        <v>0</v>
      </c>
      <c r="V43" s="43">
        <f t="shared" si="18"/>
        <v>1</v>
      </c>
      <c r="W43" s="14"/>
      <c r="X43" s="14"/>
    </row>
    <row r="44" spans="1:24" s="13" customFormat="1" ht="21" customHeight="1" x14ac:dyDescent="0.2">
      <c r="A44" s="14"/>
      <c r="B44" s="26"/>
      <c r="C44" s="25"/>
      <c r="D44" s="24"/>
      <c r="E44" s="31"/>
      <c r="F44" s="31"/>
      <c r="G44" s="64"/>
      <c r="H44" s="25"/>
      <c r="I44" s="29"/>
      <c r="J44" s="29"/>
      <c r="K44" s="29"/>
      <c r="L44" s="29"/>
      <c r="M44" s="29"/>
      <c r="N44" s="37">
        <f t="shared" si="12"/>
        <v>0</v>
      </c>
      <c r="O44" s="37">
        <f t="shared" si="13"/>
        <v>0</v>
      </c>
      <c r="P44" s="37">
        <f t="shared" si="14"/>
        <v>0</v>
      </c>
      <c r="Q44" s="37">
        <f t="shared" si="15"/>
        <v>0</v>
      </c>
      <c r="R44" s="30" t="str">
        <f t="shared" si="16"/>
        <v/>
      </c>
      <c r="S44" s="47"/>
      <c r="T44" s="48"/>
      <c r="U44" s="43">
        <f t="shared" si="17"/>
        <v>0</v>
      </c>
      <c r="V44" s="43">
        <f t="shared" si="18"/>
        <v>1</v>
      </c>
      <c r="W44" s="14"/>
      <c r="X44" s="14"/>
    </row>
    <row r="45" spans="1:24" s="13" customFormat="1" ht="21" customHeight="1" x14ac:dyDescent="0.2">
      <c r="A45" s="14"/>
      <c r="B45" s="26"/>
      <c r="C45" s="25"/>
      <c r="D45" s="24"/>
      <c r="E45" s="31"/>
      <c r="F45" s="31"/>
      <c r="G45" s="64"/>
      <c r="H45" s="25"/>
      <c r="I45" s="29"/>
      <c r="J45" s="29"/>
      <c r="K45" s="29"/>
      <c r="L45" s="29"/>
      <c r="M45" s="29"/>
      <c r="N45" s="37">
        <f t="shared" si="12"/>
        <v>0</v>
      </c>
      <c r="O45" s="37">
        <f t="shared" si="13"/>
        <v>0</v>
      </c>
      <c r="P45" s="37">
        <f t="shared" si="14"/>
        <v>0</v>
      </c>
      <c r="Q45" s="37">
        <f t="shared" si="15"/>
        <v>0</v>
      </c>
      <c r="R45" s="30" t="str">
        <f t="shared" si="16"/>
        <v/>
      </c>
      <c r="S45" s="47"/>
      <c r="T45" s="48"/>
      <c r="U45" s="43">
        <f t="shared" si="17"/>
        <v>0</v>
      </c>
      <c r="V45" s="43">
        <f t="shared" si="18"/>
        <v>1</v>
      </c>
      <c r="W45" s="14"/>
      <c r="X45" s="14"/>
    </row>
    <row r="46" spans="1:24" s="13" customFormat="1" ht="21" customHeight="1" x14ac:dyDescent="0.2">
      <c r="A46" s="14"/>
      <c r="B46" s="26"/>
      <c r="C46" s="25"/>
      <c r="D46" s="24"/>
      <c r="E46" s="31"/>
      <c r="F46" s="31"/>
      <c r="G46" s="64"/>
      <c r="H46" s="25"/>
      <c r="I46" s="29"/>
      <c r="J46" s="29"/>
      <c r="K46" s="29"/>
      <c r="L46" s="29"/>
      <c r="M46" s="29"/>
      <c r="N46" s="37">
        <f t="shared" si="12"/>
        <v>0</v>
      </c>
      <c r="O46" s="37">
        <f t="shared" si="13"/>
        <v>0</v>
      </c>
      <c r="P46" s="37">
        <f t="shared" si="14"/>
        <v>0</v>
      </c>
      <c r="Q46" s="37">
        <f t="shared" si="15"/>
        <v>0</v>
      </c>
      <c r="R46" s="30" t="str">
        <f t="shared" si="16"/>
        <v/>
      </c>
      <c r="S46" s="47"/>
      <c r="T46" s="48"/>
      <c r="U46" s="43">
        <f t="shared" si="17"/>
        <v>0</v>
      </c>
      <c r="V46" s="43">
        <f t="shared" si="18"/>
        <v>1</v>
      </c>
      <c r="W46" s="14"/>
      <c r="X46" s="14"/>
    </row>
    <row r="47" spans="1:24" s="13" customFormat="1" ht="21" customHeight="1" x14ac:dyDescent="0.2">
      <c r="A47" s="14"/>
      <c r="B47" s="26"/>
      <c r="C47" s="25"/>
      <c r="D47" s="24"/>
      <c r="E47" s="31"/>
      <c r="F47" s="31"/>
      <c r="G47" s="64"/>
      <c r="H47" s="25"/>
      <c r="I47" s="29"/>
      <c r="J47" s="29"/>
      <c r="K47" s="29"/>
      <c r="L47" s="29"/>
      <c r="M47" s="29"/>
      <c r="N47" s="37">
        <f t="shared" si="12"/>
        <v>0</v>
      </c>
      <c r="O47" s="37">
        <f t="shared" si="13"/>
        <v>0</v>
      </c>
      <c r="P47" s="37">
        <f t="shared" si="14"/>
        <v>0</v>
      </c>
      <c r="Q47" s="37">
        <f t="shared" si="15"/>
        <v>0</v>
      </c>
      <c r="R47" s="30" t="str">
        <f t="shared" si="16"/>
        <v/>
      </c>
      <c r="S47" s="47"/>
      <c r="T47" s="48"/>
      <c r="U47" s="43">
        <f t="shared" si="17"/>
        <v>0</v>
      </c>
      <c r="V47" s="43">
        <f t="shared" si="18"/>
        <v>1</v>
      </c>
      <c r="W47" s="14"/>
      <c r="X47" s="14"/>
    </row>
    <row r="48" spans="1:24" s="13" customFormat="1" ht="21" customHeight="1" x14ac:dyDescent="0.2">
      <c r="A48" s="14"/>
      <c r="B48" s="26"/>
      <c r="C48" s="25"/>
      <c r="D48" s="24"/>
      <c r="E48" s="31"/>
      <c r="F48" s="31"/>
      <c r="G48" s="64"/>
      <c r="H48" s="25"/>
      <c r="I48" s="29"/>
      <c r="J48" s="29"/>
      <c r="K48" s="29"/>
      <c r="L48" s="29"/>
      <c r="M48" s="29"/>
      <c r="N48" s="37">
        <f t="shared" si="12"/>
        <v>0</v>
      </c>
      <c r="O48" s="37">
        <f t="shared" si="13"/>
        <v>0</v>
      </c>
      <c r="P48" s="37">
        <f t="shared" si="14"/>
        <v>0</v>
      </c>
      <c r="Q48" s="37">
        <f t="shared" si="15"/>
        <v>0</v>
      </c>
      <c r="R48" s="30" t="str">
        <f t="shared" si="16"/>
        <v/>
      </c>
      <c r="S48" s="47"/>
      <c r="T48" s="48"/>
      <c r="U48" s="43">
        <f t="shared" si="17"/>
        <v>0</v>
      </c>
      <c r="V48" s="43">
        <f t="shared" si="18"/>
        <v>1</v>
      </c>
      <c r="W48" s="14"/>
      <c r="X48" s="14"/>
    </row>
    <row r="49" spans="1:24" s="13" customFormat="1" ht="21" customHeight="1" x14ac:dyDescent="0.2">
      <c r="A49" s="14"/>
      <c r="B49" s="26"/>
      <c r="C49" s="25"/>
      <c r="D49" s="24"/>
      <c r="E49" s="31"/>
      <c r="F49" s="31"/>
      <c r="G49" s="64"/>
      <c r="H49" s="25"/>
      <c r="I49" s="29"/>
      <c r="J49" s="29"/>
      <c r="K49" s="29"/>
      <c r="L49" s="29"/>
      <c r="M49" s="29"/>
      <c r="N49" s="37">
        <f t="shared" si="12"/>
        <v>0</v>
      </c>
      <c r="O49" s="37">
        <f t="shared" si="13"/>
        <v>0</v>
      </c>
      <c r="P49" s="37">
        <f t="shared" si="14"/>
        <v>0</v>
      </c>
      <c r="Q49" s="37">
        <f t="shared" si="15"/>
        <v>0</v>
      </c>
      <c r="R49" s="30" t="str">
        <f t="shared" si="16"/>
        <v/>
      </c>
      <c r="S49" s="47"/>
      <c r="T49" s="48"/>
      <c r="U49" s="43">
        <f t="shared" si="17"/>
        <v>0</v>
      </c>
      <c r="V49" s="43">
        <f t="shared" si="18"/>
        <v>1</v>
      </c>
      <c r="W49" s="14"/>
      <c r="X49" s="14"/>
    </row>
    <row r="50" spans="1:24" s="13" customFormat="1" ht="21" customHeight="1" x14ac:dyDescent="0.2">
      <c r="A50" s="14"/>
      <c r="B50" s="26"/>
      <c r="C50" s="25"/>
      <c r="D50" s="24"/>
      <c r="E50" s="31"/>
      <c r="F50" s="31"/>
      <c r="G50" s="64"/>
      <c r="H50" s="25"/>
      <c r="I50" s="29"/>
      <c r="J50" s="29"/>
      <c r="K50" s="29"/>
      <c r="L50" s="29"/>
      <c r="M50" s="29"/>
      <c r="N50" s="37">
        <f t="shared" si="12"/>
        <v>0</v>
      </c>
      <c r="O50" s="37">
        <f t="shared" si="13"/>
        <v>0</v>
      </c>
      <c r="P50" s="37">
        <f t="shared" si="14"/>
        <v>0</v>
      </c>
      <c r="Q50" s="37">
        <f t="shared" si="15"/>
        <v>0</v>
      </c>
      <c r="R50" s="30" t="str">
        <f t="shared" si="16"/>
        <v/>
      </c>
      <c r="S50" s="47"/>
      <c r="T50" s="48"/>
      <c r="U50" s="43">
        <f t="shared" si="17"/>
        <v>0</v>
      </c>
      <c r="V50" s="43">
        <f t="shared" si="18"/>
        <v>1</v>
      </c>
      <c r="W50" s="14"/>
      <c r="X50" s="14"/>
    </row>
    <row r="51" spans="1:24" s="13" customFormat="1" ht="21" customHeight="1" x14ac:dyDescent="0.2">
      <c r="A51" s="14"/>
      <c r="B51" s="26"/>
      <c r="C51" s="25"/>
      <c r="D51" s="24"/>
      <c r="E51" s="31"/>
      <c r="F51" s="31"/>
      <c r="G51" s="64"/>
      <c r="H51" s="25"/>
      <c r="I51" s="29"/>
      <c r="J51" s="29"/>
      <c r="K51" s="29"/>
      <c r="L51" s="29"/>
      <c r="M51" s="29"/>
      <c r="N51" s="37">
        <f t="shared" si="12"/>
        <v>0</v>
      </c>
      <c r="O51" s="37">
        <f t="shared" si="13"/>
        <v>0</v>
      </c>
      <c r="P51" s="37">
        <f t="shared" si="14"/>
        <v>0</v>
      </c>
      <c r="Q51" s="37">
        <f t="shared" si="15"/>
        <v>0</v>
      </c>
      <c r="R51" s="30" t="str">
        <f t="shared" si="16"/>
        <v/>
      </c>
      <c r="S51" s="47"/>
      <c r="T51" s="48"/>
      <c r="U51" s="43">
        <f t="shared" si="17"/>
        <v>0</v>
      </c>
      <c r="V51" s="43">
        <f t="shared" si="18"/>
        <v>1</v>
      </c>
      <c r="W51" s="14"/>
      <c r="X51" s="14"/>
    </row>
    <row r="52" spans="1:24" s="13" customFormat="1" ht="21" customHeight="1" x14ac:dyDescent="0.2">
      <c r="A52" s="14"/>
      <c r="B52" s="26"/>
      <c r="C52" s="25"/>
      <c r="D52" s="24"/>
      <c r="E52" s="31"/>
      <c r="F52" s="31"/>
      <c r="G52" s="64"/>
      <c r="H52" s="25"/>
      <c r="I52" s="29"/>
      <c r="J52" s="29"/>
      <c r="K52" s="29"/>
      <c r="L52" s="29"/>
      <c r="M52" s="29"/>
      <c r="N52" s="37">
        <f t="shared" si="12"/>
        <v>0</v>
      </c>
      <c r="O52" s="37">
        <f t="shared" si="13"/>
        <v>0</v>
      </c>
      <c r="P52" s="37">
        <f t="shared" si="14"/>
        <v>0</v>
      </c>
      <c r="Q52" s="37">
        <f t="shared" si="15"/>
        <v>0</v>
      </c>
      <c r="R52" s="30" t="str">
        <f t="shared" si="16"/>
        <v/>
      </c>
      <c r="S52" s="47"/>
      <c r="T52" s="48"/>
      <c r="U52" s="43">
        <f t="shared" si="17"/>
        <v>0</v>
      </c>
      <c r="V52" s="43">
        <f t="shared" si="18"/>
        <v>1</v>
      </c>
      <c r="W52" s="14"/>
      <c r="X52" s="14"/>
    </row>
    <row r="53" spans="1:24" s="13" customFormat="1" ht="21" customHeight="1" x14ac:dyDescent="0.2">
      <c r="A53" s="14"/>
      <c r="B53" s="26"/>
      <c r="C53" s="25"/>
      <c r="D53" s="24"/>
      <c r="E53" s="31"/>
      <c r="F53" s="31"/>
      <c r="G53" s="64"/>
      <c r="H53" s="25"/>
      <c r="I53" s="29"/>
      <c r="J53" s="29"/>
      <c r="K53" s="29"/>
      <c r="L53" s="29"/>
      <c r="M53" s="29"/>
      <c r="N53" s="37">
        <f t="shared" si="12"/>
        <v>0</v>
      </c>
      <c r="O53" s="37">
        <f t="shared" si="13"/>
        <v>0</v>
      </c>
      <c r="P53" s="37">
        <f t="shared" si="14"/>
        <v>0</v>
      </c>
      <c r="Q53" s="37">
        <f t="shared" si="15"/>
        <v>0</v>
      </c>
      <c r="R53" s="30" t="str">
        <f t="shared" si="16"/>
        <v/>
      </c>
      <c r="S53" s="47"/>
      <c r="T53" s="48"/>
      <c r="U53" s="43">
        <f t="shared" si="17"/>
        <v>0</v>
      </c>
      <c r="V53" s="43">
        <f t="shared" si="18"/>
        <v>1</v>
      </c>
      <c r="W53" s="14"/>
      <c r="X53" s="14"/>
    </row>
    <row r="54" spans="1:24" s="13" customFormat="1" ht="21" customHeight="1" x14ac:dyDescent="0.2">
      <c r="A54" s="14"/>
      <c r="B54" s="26"/>
      <c r="C54" s="25"/>
      <c r="D54" s="24"/>
      <c r="E54" s="31"/>
      <c r="F54" s="31"/>
      <c r="G54" s="64"/>
      <c r="H54" s="25"/>
      <c r="I54" s="29"/>
      <c r="J54" s="29"/>
      <c r="K54" s="29"/>
      <c r="L54" s="29"/>
      <c r="M54" s="29"/>
      <c r="N54" s="37">
        <f t="shared" si="12"/>
        <v>0</v>
      </c>
      <c r="O54" s="37">
        <f t="shared" si="13"/>
        <v>0</v>
      </c>
      <c r="P54" s="37">
        <f t="shared" si="14"/>
        <v>0</v>
      </c>
      <c r="Q54" s="37">
        <f t="shared" si="15"/>
        <v>0</v>
      </c>
      <c r="R54" s="30" t="str">
        <f t="shared" si="16"/>
        <v/>
      </c>
      <c r="S54" s="47"/>
      <c r="T54" s="48"/>
      <c r="U54" s="43">
        <f t="shared" si="17"/>
        <v>0</v>
      </c>
      <c r="V54" s="43">
        <f t="shared" si="18"/>
        <v>1</v>
      </c>
      <c r="W54" s="14"/>
      <c r="X54" s="14"/>
    </row>
    <row r="55" spans="1:24" s="13" customFormat="1" ht="21" customHeight="1" x14ac:dyDescent="0.2">
      <c r="A55" s="14"/>
      <c r="B55" s="26"/>
      <c r="C55" s="25"/>
      <c r="D55" s="24"/>
      <c r="E55" s="31"/>
      <c r="F55" s="31"/>
      <c r="G55" s="64"/>
      <c r="H55" s="25"/>
      <c r="I55" s="29"/>
      <c r="J55" s="29"/>
      <c r="K55" s="29"/>
      <c r="L55" s="29"/>
      <c r="M55" s="29"/>
      <c r="N55" s="37">
        <f t="shared" si="12"/>
        <v>0</v>
      </c>
      <c r="O55" s="37">
        <f t="shared" si="13"/>
        <v>0</v>
      </c>
      <c r="P55" s="37">
        <f t="shared" si="14"/>
        <v>0</v>
      </c>
      <c r="Q55" s="37">
        <f t="shared" si="15"/>
        <v>0</v>
      </c>
      <c r="R55" s="30" t="str">
        <f t="shared" si="16"/>
        <v/>
      </c>
      <c r="S55" s="47"/>
      <c r="T55" s="48"/>
      <c r="U55" s="43">
        <f t="shared" si="17"/>
        <v>0</v>
      </c>
      <c r="V55" s="43">
        <f t="shared" si="18"/>
        <v>1</v>
      </c>
      <c r="W55" s="14"/>
      <c r="X55" s="14"/>
    </row>
    <row r="56" spans="1:24" s="13" customFormat="1" ht="21" customHeight="1" x14ac:dyDescent="0.2">
      <c r="A56" s="14"/>
      <c r="B56" s="26"/>
      <c r="C56" s="25"/>
      <c r="D56" s="24"/>
      <c r="E56" s="31"/>
      <c r="F56" s="31"/>
      <c r="G56" s="64"/>
      <c r="H56" s="25"/>
      <c r="I56" s="29"/>
      <c r="J56" s="29"/>
      <c r="K56" s="29"/>
      <c r="L56" s="29"/>
      <c r="M56" s="29"/>
      <c r="N56" s="37">
        <f t="shared" si="12"/>
        <v>0</v>
      </c>
      <c r="O56" s="37">
        <f t="shared" si="13"/>
        <v>0</v>
      </c>
      <c r="P56" s="37">
        <f t="shared" si="14"/>
        <v>0</v>
      </c>
      <c r="Q56" s="37">
        <f t="shared" si="15"/>
        <v>0</v>
      </c>
      <c r="R56" s="30" t="str">
        <f t="shared" si="16"/>
        <v/>
      </c>
      <c r="S56" s="47"/>
      <c r="T56" s="48"/>
      <c r="U56" s="43">
        <f t="shared" si="17"/>
        <v>0</v>
      </c>
      <c r="V56" s="43">
        <f t="shared" si="18"/>
        <v>1</v>
      </c>
      <c r="W56" s="14"/>
      <c r="X56" s="14"/>
    </row>
    <row r="57" spans="1:24" s="13" customFormat="1" ht="21" customHeight="1" x14ac:dyDescent="0.2">
      <c r="A57" s="14"/>
      <c r="B57" s="26"/>
      <c r="C57" s="25"/>
      <c r="D57" s="24"/>
      <c r="E57" s="31"/>
      <c r="F57" s="31"/>
      <c r="G57" s="64"/>
      <c r="H57" s="25"/>
      <c r="I57" s="29"/>
      <c r="J57" s="29"/>
      <c r="K57" s="29"/>
      <c r="L57" s="29"/>
      <c r="M57" s="29"/>
      <c r="N57" s="37">
        <f t="shared" si="12"/>
        <v>0</v>
      </c>
      <c r="O57" s="37">
        <f t="shared" si="13"/>
        <v>0</v>
      </c>
      <c r="P57" s="37">
        <f t="shared" si="14"/>
        <v>0</v>
      </c>
      <c r="Q57" s="37">
        <f t="shared" si="15"/>
        <v>0</v>
      </c>
      <c r="R57" s="30" t="str">
        <f t="shared" si="16"/>
        <v/>
      </c>
      <c r="S57" s="47"/>
      <c r="T57" s="48"/>
      <c r="U57" s="43">
        <f t="shared" si="17"/>
        <v>0</v>
      </c>
      <c r="V57" s="43">
        <f t="shared" si="18"/>
        <v>1</v>
      </c>
      <c r="W57" s="14"/>
      <c r="X57" s="14"/>
    </row>
    <row r="58" spans="1:24" s="13" customFormat="1" ht="21" customHeight="1" x14ac:dyDescent="0.2">
      <c r="A58" s="14"/>
      <c r="B58" s="26"/>
      <c r="C58" s="25"/>
      <c r="D58" s="24"/>
      <c r="E58" s="31"/>
      <c r="F58" s="31"/>
      <c r="G58" s="64"/>
      <c r="H58" s="25"/>
      <c r="I58" s="29"/>
      <c r="J58" s="29"/>
      <c r="K58" s="29"/>
      <c r="L58" s="29"/>
      <c r="M58" s="29"/>
      <c r="N58" s="37">
        <f t="shared" si="12"/>
        <v>0</v>
      </c>
      <c r="O58" s="37">
        <f t="shared" si="13"/>
        <v>0</v>
      </c>
      <c r="P58" s="37">
        <f t="shared" si="14"/>
        <v>0</v>
      </c>
      <c r="Q58" s="37">
        <f t="shared" si="15"/>
        <v>0</v>
      </c>
      <c r="R58" s="30" t="str">
        <f t="shared" si="16"/>
        <v/>
      </c>
      <c r="S58" s="47"/>
      <c r="T58" s="48"/>
      <c r="U58" s="43">
        <f t="shared" si="17"/>
        <v>0</v>
      </c>
      <c r="V58" s="43">
        <f t="shared" si="18"/>
        <v>1</v>
      </c>
      <c r="W58" s="14"/>
      <c r="X58" s="14"/>
    </row>
    <row r="59" spans="1:24" s="13" customFormat="1" ht="21" customHeight="1" x14ac:dyDescent="0.2">
      <c r="A59" s="14"/>
      <c r="B59" s="26"/>
      <c r="C59" s="25"/>
      <c r="D59" s="24"/>
      <c r="E59" s="31"/>
      <c r="F59" s="31"/>
      <c r="G59" s="64"/>
      <c r="H59" s="25"/>
      <c r="I59" s="29"/>
      <c r="J59" s="29"/>
      <c r="K59" s="29"/>
      <c r="L59" s="29"/>
      <c r="M59" s="29"/>
      <c r="N59" s="37">
        <f t="shared" si="12"/>
        <v>0</v>
      </c>
      <c r="O59" s="37">
        <f t="shared" si="13"/>
        <v>0</v>
      </c>
      <c r="P59" s="37">
        <f t="shared" si="14"/>
        <v>0</v>
      </c>
      <c r="Q59" s="37">
        <f t="shared" si="15"/>
        <v>0</v>
      </c>
      <c r="R59" s="30" t="str">
        <f t="shared" si="16"/>
        <v/>
      </c>
      <c r="S59" s="47"/>
      <c r="T59" s="48"/>
      <c r="U59" s="43">
        <f t="shared" si="17"/>
        <v>0</v>
      </c>
      <c r="V59" s="43">
        <f t="shared" si="18"/>
        <v>1</v>
      </c>
      <c r="W59" s="14"/>
      <c r="X59" s="14"/>
    </row>
    <row r="60" spans="1:24" s="13" customFormat="1" ht="21" customHeight="1" x14ac:dyDescent="0.2">
      <c r="A60" s="14"/>
      <c r="B60" s="26"/>
      <c r="C60" s="25"/>
      <c r="D60" s="24"/>
      <c r="E60" s="31"/>
      <c r="F60" s="31"/>
      <c r="G60" s="64"/>
      <c r="H60" s="25"/>
      <c r="I60" s="29"/>
      <c r="J60" s="29"/>
      <c r="K60" s="29"/>
      <c r="L60" s="29"/>
      <c r="M60" s="29"/>
      <c r="N60" s="37">
        <f t="shared" si="12"/>
        <v>0</v>
      </c>
      <c r="O60" s="37">
        <f t="shared" si="13"/>
        <v>0</v>
      </c>
      <c r="P60" s="37">
        <f t="shared" si="14"/>
        <v>0</v>
      </c>
      <c r="Q60" s="37">
        <f t="shared" si="15"/>
        <v>0</v>
      </c>
      <c r="R60" s="30" t="str">
        <f t="shared" si="16"/>
        <v/>
      </c>
      <c r="S60" s="47"/>
      <c r="T60" s="48"/>
      <c r="U60" s="43">
        <f t="shared" si="17"/>
        <v>0</v>
      </c>
      <c r="V60" s="43">
        <f t="shared" si="18"/>
        <v>1</v>
      </c>
      <c r="W60" s="14"/>
      <c r="X60" s="14"/>
    </row>
    <row r="61" spans="1:24" s="13" customFormat="1" ht="21" customHeight="1" x14ac:dyDescent="0.2">
      <c r="A61" s="14"/>
      <c r="B61" s="26"/>
      <c r="C61" s="25"/>
      <c r="D61" s="24"/>
      <c r="E61" s="31"/>
      <c r="F61" s="31"/>
      <c r="G61" s="64"/>
      <c r="H61" s="25"/>
      <c r="I61" s="29"/>
      <c r="J61" s="29"/>
      <c r="K61" s="29"/>
      <c r="L61" s="29"/>
      <c r="M61" s="29"/>
      <c r="N61" s="37">
        <f t="shared" si="12"/>
        <v>0</v>
      </c>
      <c r="O61" s="37">
        <f t="shared" si="13"/>
        <v>0</v>
      </c>
      <c r="P61" s="37">
        <f t="shared" si="14"/>
        <v>0</v>
      </c>
      <c r="Q61" s="37">
        <f t="shared" si="15"/>
        <v>0</v>
      </c>
      <c r="R61" s="30" t="str">
        <f t="shared" si="16"/>
        <v/>
      </c>
      <c r="S61" s="47"/>
      <c r="T61" s="48"/>
      <c r="U61" s="43">
        <f t="shared" si="17"/>
        <v>0</v>
      </c>
      <c r="V61" s="43">
        <f t="shared" si="18"/>
        <v>1</v>
      </c>
      <c r="W61" s="14"/>
      <c r="X61" s="14"/>
    </row>
    <row r="62" spans="1:24" s="13" customFormat="1" ht="21" customHeight="1" x14ac:dyDescent="0.2">
      <c r="A62" s="14"/>
      <c r="B62" s="26"/>
      <c r="C62" s="25"/>
      <c r="D62" s="24"/>
      <c r="E62" s="31"/>
      <c r="F62" s="31"/>
      <c r="G62" s="64"/>
      <c r="H62" s="25"/>
      <c r="I62" s="29"/>
      <c r="J62" s="29"/>
      <c r="K62" s="29"/>
      <c r="L62" s="29"/>
      <c r="M62" s="29"/>
      <c r="N62" s="37">
        <f t="shared" si="12"/>
        <v>0</v>
      </c>
      <c r="O62" s="37">
        <f t="shared" si="13"/>
        <v>0</v>
      </c>
      <c r="P62" s="37">
        <f t="shared" si="14"/>
        <v>0</v>
      </c>
      <c r="Q62" s="37">
        <f t="shared" si="15"/>
        <v>0</v>
      </c>
      <c r="R62" s="30" t="str">
        <f t="shared" si="16"/>
        <v/>
      </c>
      <c r="S62" s="47"/>
      <c r="T62" s="48"/>
      <c r="U62" s="43">
        <f t="shared" si="17"/>
        <v>0</v>
      </c>
      <c r="V62" s="43">
        <f t="shared" si="18"/>
        <v>1</v>
      </c>
      <c r="W62" s="14"/>
      <c r="X62" s="14"/>
    </row>
    <row r="63" spans="1:24" s="13" customFormat="1" ht="21" customHeight="1" x14ac:dyDescent="0.2">
      <c r="A63" s="14"/>
      <c r="B63" s="26"/>
      <c r="C63" s="25"/>
      <c r="D63" s="24"/>
      <c r="E63" s="31"/>
      <c r="F63" s="31"/>
      <c r="G63" s="64"/>
      <c r="H63" s="25"/>
      <c r="I63" s="29"/>
      <c r="J63" s="29"/>
      <c r="K63" s="29"/>
      <c r="L63" s="29"/>
      <c r="M63" s="29"/>
      <c r="N63" s="37">
        <f t="shared" si="12"/>
        <v>0</v>
      </c>
      <c r="O63" s="37">
        <f t="shared" si="13"/>
        <v>0</v>
      </c>
      <c r="P63" s="37">
        <f t="shared" si="14"/>
        <v>0</v>
      </c>
      <c r="Q63" s="37">
        <f t="shared" si="15"/>
        <v>0</v>
      </c>
      <c r="R63" s="30" t="str">
        <f t="shared" si="16"/>
        <v/>
      </c>
      <c r="S63" s="47"/>
      <c r="T63" s="48"/>
      <c r="U63" s="43">
        <f t="shared" si="17"/>
        <v>0</v>
      </c>
      <c r="V63" s="43">
        <f t="shared" si="18"/>
        <v>1</v>
      </c>
      <c r="W63" s="14"/>
      <c r="X63" s="14"/>
    </row>
    <row r="64" spans="1:24" s="13" customFormat="1" ht="21" customHeight="1" x14ac:dyDescent="0.2">
      <c r="A64" s="14"/>
      <c r="B64" s="26"/>
      <c r="C64" s="25"/>
      <c r="D64" s="24"/>
      <c r="E64" s="31"/>
      <c r="F64" s="31"/>
      <c r="G64" s="64"/>
      <c r="H64" s="25"/>
      <c r="I64" s="29"/>
      <c r="J64" s="29"/>
      <c r="K64" s="29"/>
      <c r="L64" s="29"/>
      <c r="M64" s="29"/>
      <c r="N64" s="37">
        <f t="shared" si="12"/>
        <v>0</v>
      </c>
      <c r="O64" s="37">
        <f t="shared" si="13"/>
        <v>0</v>
      </c>
      <c r="P64" s="37">
        <f t="shared" si="14"/>
        <v>0</v>
      </c>
      <c r="Q64" s="37">
        <f t="shared" si="15"/>
        <v>0</v>
      </c>
      <c r="R64" s="30" t="str">
        <f t="shared" si="16"/>
        <v/>
      </c>
      <c r="S64" s="47"/>
      <c r="T64" s="48"/>
      <c r="U64" s="43">
        <f t="shared" si="17"/>
        <v>0</v>
      </c>
      <c r="V64" s="43">
        <f t="shared" si="18"/>
        <v>1</v>
      </c>
      <c r="W64" s="14"/>
      <c r="X64" s="14"/>
    </row>
    <row r="65" spans="1:24" s="13" customFormat="1" ht="21" customHeight="1" x14ac:dyDescent="0.2">
      <c r="A65" s="14"/>
      <c r="B65" s="26"/>
      <c r="C65" s="25"/>
      <c r="D65" s="24"/>
      <c r="E65" s="31"/>
      <c r="F65" s="31"/>
      <c r="G65" s="64"/>
      <c r="H65" s="25"/>
      <c r="I65" s="29"/>
      <c r="J65" s="29"/>
      <c r="K65" s="29"/>
      <c r="L65" s="29"/>
      <c r="M65" s="29"/>
      <c r="N65" s="37">
        <f t="shared" si="12"/>
        <v>0</v>
      </c>
      <c r="O65" s="37">
        <f t="shared" si="13"/>
        <v>0</v>
      </c>
      <c r="P65" s="37">
        <f t="shared" si="14"/>
        <v>0</v>
      </c>
      <c r="Q65" s="37">
        <f t="shared" si="15"/>
        <v>0</v>
      </c>
      <c r="R65" s="30" t="str">
        <f t="shared" si="16"/>
        <v/>
      </c>
      <c r="S65" s="47"/>
      <c r="T65" s="48"/>
      <c r="U65" s="43">
        <f t="shared" si="17"/>
        <v>0</v>
      </c>
      <c r="V65" s="43">
        <f t="shared" si="18"/>
        <v>1</v>
      </c>
      <c r="W65" s="14"/>
      <c r="X65" s="14"/>
    </row>
    <row r="66" spans="1:24" s="13" customFormat="1" ht="21" customHeight="1" x14ac:dyDescent="0.2">
      <c r="A66" s="14"/>
      <c r="B66" s="26"/>
      <c r="C66" s="25"/>
      <c r="D66" s="24"/>
      <c r="E66" s="31"/>
      <c r="F66" s="31"/>
      <c r="G66" s="64"/>
      <c r="H66" s="25"/>
      <c r="I66" s="29"/>
      <c r="J66" s="29"/>
      <c r="K66" s="29"/>
      <c r="L66" s="29"/>
      <c r="M66" s="29"/>
      <c r="N66" s="37">
        <f t="shared" si="12"/>
        <v>0</v>
      </c>
      <c r="O66" s="37">
        <f t="shared" si="13"/>
        <v>0</v>
      </c>
      <c r="P66" s="37">
        <f t="shared" si="14"/>
        <v>0</v>
      </c>
      <c r="Q66" s="37">
        <f t="shared" si="15"/>
        <v>0</v>
      </c>
      <c r="R66" s="30" t="str">
        <f t="shared" si="16"/>
        <v/>
      </c>
      <c r="S66" s="47"/>
      <c r="T66" s="48"/>
      <c r="U66" s="43">
        <f t="shared" si="17"/>
        <v>0</v>
      </c>
      <c r="V66" s="43">
        <f t="shared" si="18"/>
        <v>1</v>
      </c>
      <c r="W66" s="14"/>
      <c r="X66" s="14"/>
    </row>
    <row r="67" spans="1:24" s="13" customFormat="1" ht="21" customHeight="1" x14ac:dyDescent="0.2">
      <c r="A67" s="14"/>
      <c r="B67" s="26"/>
      <c r="C67" s="25"/>
      <c r="D67" s="24"/>
      <c r="E67" s="31"/>
      <c r="F67" s="31"/>
      <c r="G67" s="64"/>
      <c r="H67" s="25"/>
      <c r="I67" s="29"/>
      <c r="J67" s="29"/>
      <c r="K67" s="29"/>
      <c r="L67" s="29"/>
      <c r="M67" s="29"/>
      <c r="N67" s="37">
        <f t="shared" si="12"/>
        <v>0</v>
      </c>
      <c r="O67" s="37">
        <f t="shared" si="13"/>
        <v>0</v>
      </c>
      <c r="P67" s="37">
        <f t="shared" si="14"/>
        <v>0</v>
      </c>
      <c r="Q67" s="37">
        <f t="shared" si="15"/>
        <v>0</v>
      </c>
      <c r="R67" s="30" t="str">
        <f t="shared" si="16"/>
        <v/>
      </c>
      <c r="S67" s="47"/>
      <c r="T67" s="48"/>
      <c r="U67" s="43">
        <f t="shared" si="17"/>
        <v>0</v>
      </c>
      <c r="V67" s="43">
        <f t="shared" si="18"/>
        <v>1</v>
      </c>
      <c r="W67" s="14"/>
      <c r="X67" s="14"/>
    </row>
    <row r="68" spans="1:24" s="13" customFormat="1" ht="21" customHeight="1" x14ac:dyDescent="0.2">
      <c r="A68" s="14"/>
      <c r="B68" s="26"/>
      <c r="C68" s="25"/>
      <c r="D68" s="24"/>
      <c r="E68" s="31"/>
      <c r="F68" s="31"/>
      <c r="G68" s="64"/>
      <c r="H68" s="25"/>
      <c r="I68" s="29"/>
      <c r="J68" s="29"/>
      <c r="K68" s="29"/>
      <c r="L68" s="29"/>
      <c r="M68" s="29"/>
      <c r="N68" s="37">
        <f t="shared" si="12"/>
        <v>0</v>
      </c>
      <c r="O68" s="37">
        <f t="shared" si="13"/>
        <v>0</v>
      </c>
      <c r="P68" s="37">
        <f t="shared" si="14"/>
        <v>0</v>
      </c>
      <c r="Q68" s="37">
        <f t="shared" si="15"/>
        <v>0</v>
      </c>
      <c r="R68" s="30" t="str">
        <f t="shared" si="16"/>
        <v/>
      </c>
      <c r="S68" s="47"/>
      <c r="T68" s="48"/>
      <c r="U68" s="43">
        <f t="shared" si="17"/>
        <v>0</v>
      </c>
      <c r="V68" s="43">
        <f t="shared" si="18"/>
        <v>1</v>
      </c>
      <c r="W68" s="14"/>
      <c r="X68" s="14"/>
    </row>
    <row r="69" spans="1:24" s="13" customFormat="1" ht="21" customHeight="1" x14ac:dyDescent="0.2">
      <c r="A69" s="14"/>
      <c r="B69" s="26"/>
      <c r="C69" s="25"/>
      <c r="D69" s="24"/>
      <c r="E69" s="31"/>
      <c r="F69" s="31"/>
      <c r="G69" s="64"/>
      <c r="H69" s="25"/>
      <c r="I69" s="29"/>
      <c r="J69" s="29"/>
      <c r="K69" s="29"/>
      <c r="L69" s="29"/>
      <c r="M69" s="29"/>
      <c r="N69" s="37">
        <f t="shared" si="12"/>
        <v>0</v>
      </c>
      <c r="O69" s="37">
        <f t="shared" si="13"/>
        <v>0</v>
      </c>
      <c r="P69" s="37">
        <f t="shared" si="14"/>
        <v>0</v>
      </c>
      <c r="Q69" s="37">
        <f t="shared" si="15"/>
        <v>0</v>
      </c>
      <c r="R69" s="30" t="str">
        <f t="shared" si="16"/>
        <v/>
      </c>
      <c r="S69" s="47"/>
      <c r="T69" s="48"/>
      <c r="U69" s="43">
        <f t="shared" si="17"/>
        <v>0</v>
      </c>
      <c r="V69" s="43">
        <f t="shared" si="18"/>
        <v>1</v>
      </c>
      <c r="W69" s="14"/>
      <c r="X69" s="14"/>
    </row>
    <row r="70" spans="1:24" s="13" customFormat="1" ht="21" customHeight="1" x14ac:dyDescent="0.2">
      <c r="A70" s="14"/>
      <c r="B70" s="26"/>
      <c r="C70" s="25"/>
      <c r="D70" s="24"/>
      <c r="E70" s="31"/>
      <c r="F70" s="31"/>
      <c r="G70" s="64"/>
      <c r="H70" s="25"/>
      <c r="I70" s="29"/>
      <c r="J70" s="29"/>
      <c r="K70" s="29"/>
      <c r="L70" s="29"/>
      <c r="M70" s="29"/>
      <c r="N70" s="37">
        <f t="shared" si="12"/>
        <v>0</v>
      </c>
      <c r="O70" s="37">
        <f t="shared" si="13"/>
        <v>0</v>
      </c>
      <c r="P70" s="37">
        <f t="shared" si="14"/>
        <v>0</v>
      </c>
      <c r="Q70" s="37">
        <f t="shared" si="15"/>
        <v>0</v>
      </c>
      <c r="R70" s="30" t="str">
        <f t="shared" si="16"/>
        <v/>
      </c>
      <c r="S70" s="47"/>
      <c r="T70" s="48"/>
      <c r="U70" s="43">
        <f t="shared" si="17"/>
        <v>0</v>
      </c>
      <c r="V70" s="43">
        <f t="shared" si="18"/>
        <v>1</v>
      </c>
      <c r="W70" s="14"/>
      <c r="X70" s="14"/>
    </row>
    <row r="71" spans="1:24" s="13" customFormat="1" ht="21" customHeight="1" x14ac:dyDescent="0.2">
      <c r="A71" s="14"/>
      <c r="B71" s="26"/>
      <c r="C71" s="25"/>
      <c r="D71" s="24"/>
      <c r="E71" s="31"/>
      <c r="F71" s="31"/>
      <c r="G71" s="64"/>
      <c r="H71" s="25"/>
      <c r="I71" s="29"/>
      <c r="J71" s="29"/>
      <c r="K71" s="29"/>
      <c r="L71" s="29"/>
      <c r="M71" s="29"/>
      <c r="N71" s="37">
        <f t="shared" si="12"/>
        <v>0</v>
      </c>
      <c r="O71" s="37">
        <f t="shared" si="13"/>
        <v>0</v>
      </c>
      <c r="P71" s="37">
        <f t="shared" si="14"/>
        <v>0</v>
      </c>
      <c r="Q71" s="37">
        <f t="shared" si="15"/>
        <v>0</v>
      </c>
      <c r="R71" s="30" t="str">
        <f t="shared" si="16"/>
        <v/>
      </c>
      <c r="S71" s="47"/>
      <c r="T71" s="48"/>
      <c r="U71" s="43">
        <f t="shared" si="17"/>
        <v>0</v>
      </c>
      <c r="V71" s="43">
        <f t="shared" si="18"/>
        <v>1</v>
      </c>
      <c r="W71" s="14"/>
      <c r="X71" s="14"/>
    </row>
    <row r="72" spans="1:24" s="13" customFormat="1" ht="12.75" hidden="1" customHeight="1" x14ac:dyDescent="0.2">
      <c r="A72" s="14"/>
      <c r="B72" s="35"/>
      <c r="C72" s="35"/>
      <c r="D72" s="36"/>
      <c r="E72" s="63">
        <f>SUM(E12:E71)</f>
        <v>0</v>
      </c>
      <c r="F72" s="35"/>
      <c r="G72" s="36"/>
      <c r="H72" s="35"/>
      <c r="I72" s="39"/>
      <c r="J72" s="39"/>
      <c r="K72" s="40"/>
      <c r="L72" s="40"/>
      <c r="M72" s="40"/>
      <c r="N72" s="27"/>
      <c r="O72" s="27"/>
      <c r="P72" s="27"/>
      <c r="Q72" s="28">
        <f>SUM(Q12:Q71)</f>
        <v>0</v>
      </c>
      <c r="R72" s="30" t="str">
        <f>IF(ISERROR(Q72/E72),"",Q72/E72)</f>
        <v/>
      </c>
      <c r="S72" s="14"/>
      <c r="T72" s="14"/>
      <c r="U72" s="43">
        <f>SUM(U12:U71)</f>
        <v>0</v>
      </c>
      <c r="V72" s="43">
        <f>SUM(V12:V71)</f>
        <v>60</v>
      </c>
      <c r="W72" s="14"/>
      <c r="X72" s="14"/>
    </row>
    <row r="73" spans="1:24" s="14" customFormat="1" ht="22.5" customHeight="1" x14ac:dyDescent="0.2">
      <c r="B73" s="15"/>
      <c r="C73" s="15"/>
      <c r="D73" s="15"/>
      <c r="E73" s="15"/>
      <c r="F73" s="15"/>
      <c r="G73" s="15"/>
      <c r="H73" s="15"/>
      <c r="I73" s="15"/>
      <c r="J73" s="16"/>
      <c r="K73" s="17"/>
      <c r="L73" s="18"/>
      <c r="M73" s="18"/>
      <c r="N73" s="19"/>
      <c r="O73" s="19"/>
      <c r="P73" s="19"/>
      <c r="Q73" s="20"/>
      <c r="R73" s="21"/>
      <c r="U73" s="43"/>
      <c r="V73" s="43"/>
    </row>
    <row r="74" spans="1:24" s="14" customFormat="1" ht="19.5" customHeight="1" x14ac:dyDescent="0.2">
      <c r="B74" s="15"/>
      <c r="C74" s="15"/>
      <c r="D74" s="15"/>
      <c r="E74" s="15"/>
      <c r="F74" s="15"/>
      <c r="G74" s="15"/>
      <c r="H74" s="15"/>
      <c r="I74" s="15"/>
      <c r="J74" s="16"/>
      <c r="K74" s="17"/>
      <c r="L74" s="18"/>
      <c r="M74" s="18"/>
      <c r="N74" s="19"/>
      <c r="O74" s="19"/>
      <c r="P74" s="19"/>
      <c r="Q74" s="20"/>
      <c r="R74" s="21"/>
      <c r="U74" s="43"/>
      <c r="V74" s="43"/>
    </row>
    <row r="75" spans="1:24" s="14" customFormat="1" ht="19.5" customHeight="1" x14ac:dyDescent="0.2">
      <c r="B75" s="15"/>
      <c r="C75" s="15"/>
      <c r="D75" s="15"/>
      <c r="E75" s="15"/>
      <c r="F75" s="15"/>
      <c r="G75" s="15"/>
      <c r="H75" s="15"/>
      <c r="I75" s="15"/>
      <c r="J75" s="49"/>
      <c r="K75" s="17"/>
      <c r="L75" s="18"/>
      <c r="M75" s="18"/>
      <c r="N75" s="19"/>
      <c r="O75" s="19"/>
      <c r="P75" s="19"/>
      <c r="Q75" s="20"/>
      <c r="R75" s="21"/>
    </row>
    <row r="76" spans="1:24" s="14" customFormat="1" ht="19.5" customHeight="1" x14ac:dyDescent="0.2">
      <c r="B76" s="15"/>
      <c r="C76" s="15"/>
      <c r="D76" s="15"/>
      <c r="E76" s="15"/>
      <c r="F76" s="15"/>
      <c r="G76" s="15"/>
      <c r="H76" s="15"/>
      <c r="I76" s="15"/>
      <c r="J76" s="49"/>
      <c r="K76" s="17"/>
      <c r="L76" s="18"/>
      <c r="M76" s="18"/>
      <c r="N76" s="19"/>
      <c r="O76" s="19"/>
      <c r="P76" s="19"/>
      <c r="Q76" s="20"/>
      <c r="R76" s="21"/>
    </row>
    <row r="77" spans="1:24" s="14" customFormat="1" ht="19.5" customHeight="1" x14ac:dyDescent="0.2">
      <c r="B77" s="15"/>
      <c r="C77" s="15"/>
      <c r="D77" s="15"/>
      <c r="E77" s="15"/>
      <c r="F77" s="15"/>
      <c r="G77" s="15"/>
      <c r="H77" s="15"/>
      <c r="I77" s="15"/>
      <c r="J77" s="16"/>
      <c r="K77" s="17"/>
      <c r="L77" s="18"/>
      <c r="M77" s="18"/>
      <c r="N77" s="19"/>
      <c r="O77" s="19"/>
      <c r="P77" s="19"/>
      <c r="Q77" s="20"/>
      <c r="R77" s="21"/>
    </row>
    <row r="78" spans="1:24" s="14" customFormat="1" ht="19.5" customHeight="1" x14ac:dyDescent="0.2">
      <c r="B78" s="15"/>
      <c r="C78" s="15"/>
      <c r="D78" s="15"/>
      <c r="E78" s="15"/>
      <c r="F78" s="15"/>
      <c r="G78" s="15"/>
      <c r="H78" s="15"/>
      <c r="I78" s="15"/>
      <c r="J78" s="16"/>
      <c r="K78" s="17"/>
      <c r="L78" s="18"/>
      <c r="M78" s="18"/>
      <c r="N78" s="19"/>
      <c r="O78" s="19"/>
      <c r="P78" s="19"/>
      <c r="Q78" s="20"/>
      <c r="R78" s="21"/>
    </row>
    <row r="79" spans="1:24" s="14" customFormat="1" ht="19.5" customHeight="1" x14ac:dyDescent="0.2">
      <c r="B79" s="15"/>
      <c r="C79" s="15"/>
      <c r="D79" s="15"/>
      <c r="E79" s="15"/>
      <c r="F79" s="15"/>
      <c r="G79" s="15"/>
      <c r="H79" s="15"/>
      <c r="I79" s="15"/>
      <c r="J79" s="16"/>
      <c r="K79" s="17"/>
      <c r="L79" s="18"/>
      <c r="M79" s="18"/>
      <c r="N79" s="19"/>
      <c r="O79" s="19"/>
      <c r="P79" s="19"/>
      <c r="Q79" s="20"/>
      <c r="R79" s="21"/>
    </row>
    <row r="80" spans="1:24" x14ac:dyDescent="0.2">
      <c r="D80" s="50"/>
      <c r="K80" s="14"/>
    </row>
    <row r="84" spans="4:10" x14ac:dyDescent="0.2">
      <c r="D84" s="50"/>
      <c r="E84" s="51"/>
      <c r="J84" s="14"/>
    </row>
    <row r="85" spans="4:10" x14ac:dyDescent="0.2">
      <c r="D85" s="52"/>
    </row>
    <row r="86" spans="4:10" x14ac:dyDescent="0.2">
      <c r="D86" s="52"/>
    </row>
    <row r="87" spans="4:10" ht="9.75" customHeight="1" x14ac:dyDescent="0.2">
      <c r="D87" s="52"/>
    </row>
  </sheetData>
  <sheetProtection algorithmName="SHA-512" hashValue="xE6jtaaF+DTcNIXBD6Tvayxp/Efr9ElM06GcaScT81KEoGMy16Y9DcNy4Yu2ukJswsiU0itmo2QNOjb1X4poWw==" saltValue="4pgsDiJB6VOImJU9CEU/8g==" spinCount="100000" sheet="1" objects="1" scenarios="1"/>
  <mergeCells count="1">
    <mergeCell ref="B2:R3"/>
  </mergeCells>
  <phoneticPr fontId="20" type="noConversion"/>
  <pageMargins left="0.75" right="0.75" top="1" bottom="1" header="0.5" footer="0.5"/>
  <pageSetup paperSize="9" orientation="portrait" horizontalDpi="429496729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O34"/>
  <sheetViews>
    <sheetView zoomScaleNormal="100" workbookViewId="0">
      <pane ySplit="4" topLeftCell="A5" activePane="bottomLeft" state="frozen"/>
      <selection pane="bottomLeft" activeCell="K17" sqref="K17"/>
    </sheetView>
  </sheetViews>
  <sheetFormatPr defaultColWidth="9.140625" defaultRowHeight="12.75" x14ac:dyDescent="0.2"/>
  <cols>
    <col min="1" max="1" width="4.42578125" style="2" customWidth="1"/>
    <col min="2" max="2" width="17.28515625" style="1" customWidth="1"/>
    <col min="3" max="3" width="1.7109375" style="1" customWidth="1"/>
    <col min="4" max="4" width="14.140625" style="1" customWidth="1"/>
    <col min="5" max="5" width="2.5703125" style="1" customWidth="1"/>
    <col min="6" max="7" width="11.28515625" style="1" customWidth="1"/>
    <col min="8" max="8" width="12.28515625" style="1" customWidth="1"/>
    <col min="9" max="13" width="11.28515625" style="1" customWidth="1"/>
    <col min="14" max="14" width="5.5703125" style="2" customWidth="1"/>
    <col min="15" max="15" width="5.7109375" style="2" customWidth="1"/>
    <col min="16" max="16384" width="9.140625" style="1"/>
  </cols>
  <sheetData>
    <row r="2" spans="1:15" ht="39.950000000000003" customHeight="1" x14ac:dyDescent="0.25">
      <c r="A2" s="1"/>
      <c r="B2" s="55" t="str">
        <f>'Pol01 Calculator'!B2:R3</f>
        <v>BREEAM International 2016 / Version 6 Pol 01 Impact of refrigerants calculator</v>
      </c>
      <c r="C2" s="55"/>
      <c r="D2" s="56"/>
      <c r="E2" s="56"/>
      <c r="F2" s="56"/>
      <c r="G2" s="56"/>
      <c r="H2" s="56"/>
      <c r="I2" s="56"/>
      <c r="J2" s="57"/>
      <c r="K2" s="56"/>
      <c r="L2" s="56"/>
      <c r="M2" s="56"/>
      <c r="N2" s="56"/>
      <c r="O2" s="1"/>
    </row>
    <row r="3" spans="1:15" ht="15" x14ac:dyDescent="0.2">
      <c r="A3" s="1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"/>
    </row>
    <row r="4" spans="1:15" ht="15" x14ac:dyDescent="0.25">
      <c r="A4" s="1"/>
      <c r="B4" s="58" t="s">
        <v>7</v>
      </c>
      <c r="C4" s="5"/>
      <c r="D4" s="58" t="s">
        <v>4</v>
      </c>
      <c r="E4" s="3"/>
      <c r="F4" s="59" t="s">
        <v>6</v>
      </c>
      <c r="G4" s="60"/>
      <c r="H4" s="60"/>
      <c r="I4" s="60"/>
      <c r="J4" s="60"/>
      <c r="K4" s="60"/>
      <c r="L4" s="60"/>
      <c r="M4" s="60"/>
      <c r="N4" s="60"/>
      <c r="O4" s="1"/>
    </row>
    <row r="5" spans="1:15" s="1" customFormat="1" ht="4.5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s="1" customFormat="1" ht="15" customHeight="1" x14ac:dyDescent="0.25">
      <c r="B6" s="44">
        <v>1.3</v>
      </c>
      <c r="C6" s="3"/>
      <c r="D6" s="4">
        <v>44855</v>
      </c>
      <c r="E6" s="3"/>
      <c r="F6" s="66" t="s">
        <v>32</v>
      </c>
      <c r="G6" s="67"/>
      <c r="H6" s="67"/>
      <c r="I6" s="67"/>
      <c r="J6" s="67"/>
      <c r="K6" s="67"/>
      <c r="L6" s="67"/>
      <c r="M6" s="67"/>
      <c r="N6" s="68"/>
    </row>
    <row r="7" spans="1:15" s="1" customFormat="1" ht="5.25" customHeight="1" x14ac:dyDescent="0.25">
      <c r="B7" s="3"/>
      <c r="C7" s="3"/>
      <c r="D7" s="3"/>
      <c r="E7" s="3"/>
      <c r="F7" s="45"/>
      <c r="G7" s="45"/>
      <c r="H7" s="45"/>
      <c r="I7" s="45"/>
      <c r="J7" s="45"/>
      <c r="K7" s="45"/>
      <c r="L7" s="45"/>
      <c r="M7" s="45"/>
      <c r="N7" s="45"/>
    </row>
    <row r="8" spans="1:15" s="1" customFormat="1" ht="15" x14ac:dyDescent="0.25">
      <c r="B8" s="58" t="s">
        <v>5</v>
      </c>
      <c r="C8" s="5"/>
      <c r="D8" s="58" t="s">
        <v>4</v>
      </c>
      <c r="E8" s="3"/>
      <c r="F8" s="59" t="s">
        <v>3</v>
      </c>
      <c r="G8" s="60"/>
      <c r="H8" s="60"/>
      <c r="I8" s="60"/>
      <c r="J8" s="60"/>
      <c r="K8" s="60"/>
      <c r="L8" s="60"/>
      <c r="M8" s="60"/>
      <c r="N8" s="60"/>
    </row>
    <row r="9" spans="1:15" s="1" customFormat="1" ht="4.5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5" s="1" customFormat="1" ht="15" customHeight="1" x14ac:dyDescent="0.25">
      <c r="B10" s="44">
        <v>1.2</v>
      </c>
      <c r="C10" s="3"/>
      <c r="D10" s="4">
        <v>44712</v>
      </c>
      <c r="E10" s="3"/>
      <c r="F10" s="66" t="s">
        <v>31</v>
      </c>
      <c r="G10" s="67"/>
      <c r="H10" s="67"/>
      <c r="I10" s="67"/>
      <c r="J10" s="67"/>
      <c r="K10" s="67"/>
      <c r="L10" s="67"/>
      <c r="M10" s="67"/>
      <c r="N10" s="68"/>
    </row>
    <row r="11" spans="1:15" s="1" customFormat="1" ht="5.25" customHeight="1" x14ac:dyDescent="0.25">
      <c r="B11" s="3"/>
      <c r="C11" s="3"/>
      <c r="D11" s="3"/>
      <c r="E11" s="3"/>
      <c r="F11" s="45"/>
      <c r="G11" s="45"/>
      <c r="H11" s="45"/>
      <c r="I11" s="45"/>
      <c r="J11" s="45"/>
      <c r="K11" s="45"/>
      <c r="L11" s="45"/>
      <c r="M11" s="45"/>
      <c r="N11" s="45"/>
    </row>
    <row r="12" spans="1:15" s="1" customFormat="1" ht="15" customHeight="1" x14ac:dyDescent="0.25">
      <c r="B12" s="44">
        <v>1.1000000000000001</v>
      </c>
      <c r="C12" s="3"/>
      <c r="D12" s="4">
        <v>43012</v>
      </c>
      <c r="E12" s="3"/>
      <c r="F12" s="66" t="s">
        <v>27</v>
      </c>
      <c r="G12" s="67"/>
      <c r="H12" s="67"/>
      <c r="I12" s="67"/>
      <c r="J12" s="67"/>
      <c r="K12" s="67"/>
      <c r="L12" s="67"/>
      <c r="M12" s="67"/>
      <c r="N12" s="68"/>
    </row>
    <row r="13" spans="1:15" s="1" customFormat="1" ht="5.25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5" s="1" customFormat="1" ht="17.25" customHeight="1" x14ac:dyDescent="0.25">
      <c r="B14" s="44">
        <v>1</v>
      </c>
      <c r="C14" s="3"/>
      <c r="D14" s="4">
        <v>42450</v>
      </c>
      <c r="E14" s="3"/>
      <c r="F14" s="66" t="s">
        <v>28</v>
      </c>
      <c r="G14" s="67"/>
      <c r="H14" s="67"/>
      <c r="I14" s="67"/>
      <c r="J14" s="67"/>
      <c r="K14" s="67"/>
      <c r="L14" s="67"/>
      <c r="M14" s="67"/>
      <c r="N14" s="68"/>
    </row>
    <row r="15" spans="1:15" s="1" customFormat="1" ht="3" customHeight="1" x14ac:dyDescent="0.25">
      <c r="B15" s="3"/>
      <c r="C15" s="3"/>
      <c r="D15" s="3"/>
      <c r="E15" s="3"/>
      <c r="F15" s="6"/>
      <c r="G15" s="6"/>
      <c r="H15" s="6"/>
      <c r="I15" s="6"/>
      <c r="J15" s="6"/>
      <c r="K15" s="6"/>
      <c r="L15" s="6"/>
      <c r="M15" s="6"/>
      <c r="N15" s="6"/>
    </row>
    <row r="16" spans="1:15" s="1" customForma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34" spans="14:14" x14ac:dyDescent="0.2">
      <c r="N34" s="62" t="s">
        <v>29</v>
      </c>
    </row>
  </sheetData>
  <sheetProtection algorithmName="SHA-512" hashValue="0mBHivUZNaRe1VlI0HakgoKzVHuUxPAsh09+p2BqPkBzzyvxTWtrvzy1YoW56CjoFPw1WhmNImhBcuyGUWfYPA==" saltValue="1WsB01jNdYxv56iqiQsBPw==" spinCount="100000" sheet="1" objects="1" scenarios="1"/>
  <mergeCells count="4">
    <mergeCell ref="F14:N14"/>
    <mergeCell ref="F6:N6"/>
    <mergeCell ref="F12:N12"/>
    <mergeCell ref="F10:N10"/>
  </mergeCells>
  <pageMargins left="0.75" right="0.75" top="1" bottom="1" header="0.5" footer="0.5"/>
  <pageSetup paperSize="9" orientation="portrait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5dd586-3f09-4b79-af84-461bfab37be2" xsi:nil="true"/>
    <lcf76f155ced4ddcb4097134ff3c332f xmlns="a43b98f9-8d93-40d5-a079-1bdaa4cbdeaa">
      <Terms xmlns="http://schemas.microsoft.com/office/infopath/2007/PartnerControls"/>
    </lcf76f155ced4ddcb4097134ff3c332f>
    <rose xmlns="a43b98f9-8d93-40d5-a079-1bdaa4cbdeaa" xsi:nil="true"/>
    <SharedWithUsers xmlns="e15dd586-3f09-4b79-af84-461bfab37be2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F8B065924204DB359FE13A7942667" ma:contentTypeVersion="17" ma:contentTypeDescription="Create a new document." ma:contentTypeScope="" ma:versionID="047aa00c8c6165e800211c18ff8baee9">
  <xsd:schema xmlns:xsd="http://www.w3.org/2001/XMLSchema" xmlns:xs="http://www.w3.org/2001/XMLSchema" xmlns:p="http://schemas.microsoft.com/office/2006/metadata/properties" xmlns:ns2="a43b98f9-8d93-40d5-a079-1bdaa4cbdeaa" xmlns:ns3="e15dd586-3f09-4b79-af84-461bfab37be2" targetNamespace="http://schemas.microsoft.com/office/2006/metadata/properties" ma:root="true" ma:fieldsID="f0e6e36ad241e3cd073dfd512240f381" ns2:_="" ns3:_="">
    <xsd:import namespace="a43b98f9-8d93-40d5-a079-1bdaa4cbdeaa"/>
    <xsd:import namespace="e15dd586-3f09-4b79-af84-461bfab37b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ros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b98f9-8d93-40d5-a079-1bdaa4cbd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ose" ma:index="19" nillable="true" ma:displayName="rose" ma:description="djhdhdidh " ma:format="Dropdown" ma:internalName="rose">
      <xsd:simpleType>
        <xsd:restriction base="dms:Text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162c608-1b84-4ac6-a0c9-e2eda6bf67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dd586-3f09-4b79-af84-461bfab37be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25d239e-553a-4660-a10d-27853804eb54}" ma:internalName="TaxCatchAll" ma:showField="CatchAllData" ma:web="e15dd586-3f09-4b79-af84-461bfab37b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9BDEE7-025F-451D-B9BF-F21A6294B98B}">
  <ds:schemaRefs>
    <ds:schemaRef ds:uri="http://schemas.microsoft.com/office/2006/metadata/properties"/>
    <ds:schemaRef ds:uri="http://schemas.microsoft.com/office/infopath/2007/PartnerControls"/>
    <ds:schemaRef ds:uri="e15dd586-3f09-4b79-af84-461bfab37be2"/>
    <ds:schemaRef ds:uri="a43b98f9-8d93-40d5-a079-1bdaa4cbdeaa"/>
  </ds:schemaRefs>
</ds:datastoreItem>
</file>

<file path=customXml/itemProps2.xml><?xml version="1.0" encoding="utf-8"?>
<ds:datastoreItem xmlns:ds="http://schemas.openxmlformats.org/officeDocument/2006/customXml" ds:itemID="{71D169F6-AC09-4B49-9273-46AB813D3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3b98f9-8d93-40d5-a079-1bdaa4cbdeaa"/>
    <ds:schemaRef ds:uri="e15dd586-3f09-4b79-af84-461bfab37b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38B240-95D1-46DC-AF0E-B4EE83C491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Pol01 Calculator</vt:lpstr>
      <vt:lpstr>Schedule of 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Robert Heap</dc:creator>
  <cp:lastModifiedBy>Wiseman, Tim</cp:lastModifiedBy>
  <cp:lastPrinted>2006-04-05T10:08:18Z</cp:lastPrinted>
  <dcterms:created xsi:type="dcterms:W3CDTF">2006-04-05T09:38:32Z</dcterms:created>
  <dcterms:modified xsi:type="dcterms:W3CDTF">2022-10-19T07:47:29Z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0x010100D8EF8B065924204DB359FE13A7942667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Order">
    <vt:r8>24700</vt:r8>
  </property>
  <property fmtid="{D5CDD505-2E9C-101B-9397-08002B2CF9AE}" pid="10" name="MediaServiceImageTags">
    <vt:lpwstr/>
  </property>
</Properties>
</file>